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dia/image3.jpg" ContentType="image/jpeg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STIKes MI\Documents\9. AKADEMIK\6_MATERI SEMESTER GANJIL 2021-2022\Materi Askeb 3_2021\"/>
    </mc:Choice>
  </mc:AlternateContent>
  <xr:revisionPtr revIDLastSave="0" documentId="13_ncr:1_{41D72E5E-4D61-4DAB-8544-D04F112CA9AD}" xr6:coauthVersionLast="47" xr6:coauthVersionMax="47" xr10:uidLastSave="{00000000-0000-0000-0000-000000000000}"/>
  <bookViews>
    <workbookView xWindow="6075" yWindow="0" windowWidth="14400" windowHeight="10485" xr2:uid="{00000000-000D-0000-FFFF-FFFF00000000}"/>
  </bookViews>
  <sheets>
    <sheet name="Praktikum dgn Osca_Osce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2" i="3" l="1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21" i="3"/>
  <c r="H22" i="3"/>
  <c r="H23" i="3"/>
  <c r="H24" i="3"/>
  <c r="H25" i="3"/>
  <c r="L25" i="3" s="1"/>
  <c r="H26" i="3"/>
  <c r="H27" i="3"/>
  <c r="L27" i="3" s="1"/>
  <c r="H28" i="3"/>
  <c r="L28" i="3" s="1"/>
  <c r="H29" i="3"/>
  <c r="H30" i="3"/>
  <c r="H31" i="3"/>
  <c r="L31" i="3" s="1"/>
  <c r="H32" i="3"/>
  <c r="L32" i="3" s="1"/>
  <c r="H33" i="3"/>
  <c r="H34" i="3"/>
  <c r="H35" i="3"/>
  <c r="L35" i="3" s="1"/>
  <c r="H36" i="3"/>
  <c r="L36" i="3" s="1"/>
  <c r="H37" i="3"/>
  <c r="H38" i="3"/>
  <c r="H39" i="3"/>
  <c r="L39" i="3" s="1"/>
  <c r="H40" i="3"/>
  <c r="L40" i="3" s="1"/>
  <c r="H41" i="3"/>
  <c r="L41" i="3" s="1"/>
  <c r="H42" i="3"/>
  <c r="H43" i="3"/>
  <c r="L43" i="3" s="1"/>
  <c r="H44" i="3"/>
  <c r="L44" i="3" s="1"/>
  <c r="H45" i="3"/>
  <c r="H46" i="3"/>
  <c r="H47" i="3"/>
  <c r="L47" i="3" s="1"/>
  <c r="H48" i="3"/>
  <c r="L48" i="3" s="1"/>
  <c r="H21" i="3"/>
  <c r="L37" i="3" l="1"/>
  <c r="L45" i="3"/>
  <c r="L33" i="3"/>
  <c r="L29" i="3"/>
  <c r="L46" i="3"/>
  <c r="L42" i="3"/>
  <c r="L38" i="3"/>
  <c r="L34" i="3"/>
  <c r="L30" i="3"/>
  <c r="L26" i="3"/>
  <c r="L22" i="3"/>
  <c r="L23" i="3"/>
  <c r="L24" i="3"/>
  <c r="L21" i="3"/>
</calcChain>
</file>

<file path=xl/sharedStrings.xml><?xml version="1.0" encoding="utf-8"?>
<sst xmlns="http://schemas.openxmlformats.org/spreadsheetml/2006/main" count="111" uniqueCount="111">
  <si>
    <t>NO</t>
  </si>
  <si>
    <t>NPM</t>
  </si>
  <si>
    <t>NAMA MAHASISWA</t>
  </si>
  <si>
    <t>NILAI TOTAL</t>
  </si>
  <si>
    <t>Koord MK</t>
  </si>
  <si>
    <t xml:space="preserve">                YAYASAN MEDISTRA INDONESIA                                           </t>
  </si>
  <si>
    <t xml:space="preserve">SEKOLAH TINGGI  ILMU KESEHATAN (STIKes) MEDISTRA INDONESIA </t>
  </si>
  <si>
    <t>PROGRAM STUDI  PROFES NERS-PROGRAM STUDI ILMU KEPERAWATAN (S1)</t>
  </si>
  <si>
    <t>PROGRAM STUDI PROFESI BIDAN – PROGRAM STUDI KEBIDANAN (S1)</t>
  </si>
  <si>
    <t>PROGRAM STUDI FARMASI (S1)-PROGRAM STUDI KEBIDANAN (D3)</t>
  </si>
  <si>
    <t>Jl.Cut Mutia Raya No. 88A-Kel.Sepanjang Jaya – Bekasi Telp.(021) 82431375-77 Fax (021) 82431374</t>
  </si>
  <si>
    <r>
      <t xml:space="preserve">Web. </t>
    </r>
    <r>
      <rPr>
        <sz val="9"/>
        <color rgb="FF000000"/>
        <rFont val="Cambria"/>
        <family val="1"/>
      </rPr>
      <t>http://stikesmedistra-indonesia.ac.id</t>
    </r>
    <r>
      <rPr>
        <sz val="9"/>
        <color rgb="FF000000"/>
        <rFont val="Arial Narrow"/>
        <family val="2"/>
      </rPr>
      <t xml:space="preserve"> </t>
    </r>
    <r>
      <rPr>
        <b/>
        <sz val="9"/>
        <color theme="1"/>
        <rFont val="Cambria"/>
        <family val="1"/>
      </rPr>
      <t xml:space="preserve"> Email: </t>
    </r>
    <r>
      <rPr>
        <sz val="9"/>
        <color theme="1"/>
        <rFont val="Cambria"/>
        <family val="1"/>
      </rPr>
      <t xml:space="preserve">stikes_mi@stikesmedistra-indonesia.ac.id </t>
    </r>
  </si>
  <si>
    <t>A004_018_FM_UPM 2021</t>
  </si>
  <si>
    <t xml:space="preserve">PRODI </t>
  </si>
  <si>
    <t xml:space="preserve">TAHUN AJARAN </t>
  </si>
  <si>
    <t xml:space="preserve">SEMESTER </t>
  </si>
  <si>
    <t>KELAS</t>
  </si>
  <si>
    <t>MATA KULIAH</t>
  </si>
  <si>
    <t>FORMULIR MUTU – UNIT PENJAMINAN MUTU- STIKES MEDISTRA INDONESIA                                                     2021-2022</t>
  </si>
  <si>
    <t>SIKAP (10%)</t>
  </si>
  <si>
    <t>UAS (40%)</t>
  </si>
  <si>
    <t>Diterima Oleh : (Ttd BAAK / Hari Tanggal)</t>
  </si>
  <si>
    <t>UTS (35%)</t>
  </si>
  <si>
    <t>Total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</si>
  <si>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</si>
  <si>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</si>
  <si>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</si>
  <si>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</si>
  <si>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</si>
  <si>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</si>
  <si>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</si>
  <si>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</si>
  <si>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</si>
  <si>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</si>
  <si>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</si>
  <si>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</si>
  <si>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FORMULIR REKAPITULASI NILAI SATU MATA KULIAH TERDIRI DARI TEORI (T) DAN PRAKTIKUM (P) DENGAN OSCA/OSCE TANPA KE LAHAN (KLINIK)</t>
  </si>
  <si>
    <t>Tugas/Presentasi (25%)</t>
  </si>
  <si>
    <t>PENGETAHUAN  (40%)</t>
  </si>
  <si>
    <t>Keterampilan/ Praktikum (50%)</t>
  </si>
  <si>
    <t>Laporan (40%)</t>
  </si>
  <si>
    <t>Ujian (60%)</t>
  </si>
  <si>
    <t>Katerangan :</t>
  </si>
  <si>
    <t>* Bila ada lapora/dokumentasi/log book dalam Praktikum (Osca) maka Perlu diisi, namun Jika Tidak ada laporan dalam ujian Osca maka tidak perlu diisi sehingga nilai dalam praktikum 100%</t>
  </si>
  <si>
    <t>Mengetahui,</t>
  </si>
  <si>
    <t>Ka.Prodi Kebidanan</t>
  </si>
  <si>
    <t xml:space="preserve">Bekasi, </t>
  </si>
  <si>
    <t>19.156.04.11.024</t>
  </si>
  <si>
    <t>19.156.04.11.020</t>
  </si>
  <si>
    <t>19.156.04.11.022</t>
  </si>
  <si>
    <t>19.156.04.11.008</t>
  </si>
  <si>
    <t>19.156.04.11.005</t>
  </si>
  <si>
    <t>19.156.04.11.009</t>
  </si>
  <si>
    <t>19.156.04.11.006</t>
  </si>
  <si>
    <t>19.156.04.11.028</t>
  </si>
  <si>
    <t>19.156.04.11.026</t>
  </si>
  <si>
    <t>19.156.04.11.013</t>
  </si>
  <si>
    <t>19.156.04.11.012</t>
  </si>
  <si>
    <t>19.156.04.11.001</t>
  </si>
  <si>
    <t>19.156.04.11.023</t>
  </si>
  <si>
    <t>19.156.04.11.017</t>
  </si>
  <si>
    <t>19.156.04.11.014</t>
  </si>
  <si>
    <t>19.156.04.11.004</t>
  </si>
  <si>
    <t>19.156.04.11.019</t>
  </si>
  <si>
    <t>19.156.04.11.027</t>
  </si>
  <si>
    <t>19.156.04.11.029</t>
  </si>
  <si>
    <t>19.156.04.11.007</t>
  </si>
  <si>
    <t>19.156.04.11.018</t>
  </si>
  <si>
    <t>19.156.04.11.010</t>
  </si>
  <si>
    <t>19.156.04.11.021</t>
  </si>
  <si>
    <t>19.156.04.11.002</t>
  </si>
  <si>
    <t>19.156.04.11.016</t>
  </si>
  <si>
    <t>19.156.04.11.015</t>
  </si>
  <si>
    <t>19.156.04.11.003</t>
  </si>
  <si>
    <t>19.156.04.11.025</t>
  </si>
  <si>
    <t>SINDI</t>
  </si>
  <si>
    <t>REGITA DAMAYANTI</t>
  </si>
  <si>
    <t>RISTA MELASARI</t>
  </si>
  <si>
    <t>FATMAWATI MATCIK</t>
  </si>
  <si>
    <t>BENING CAHYA AYUNING TIAS</t>
  </si>
  <si>
    <t>FEBY DARISA</t>
  </si>
  <si>
    <t>DEA AMANDA</t>
  </si>
  <si>
    <t>TYARA ISMIATI</t>
  </si>
  <si>
    <t>SITI ANWARIYAH</t>
  </si>
  <si>
    <t>GITA FRICILYA DHARMAWAN</t>
  </si>
  <si>
    <t>GITA FEBRIYANTI</t>
  </si>
  <si>
    <t>ANNISA TIARANI</t>
  </si>
  <si>
    <t>RISKA NURPADILAH</t>
  </si>
  <si>
    <t>NOPI YULYANTI</t>
  </si>
  <si>
    <t>IDA PARIDA</t>
  </si>
  <si>
    <t>AYUNING DYAH MEGA KARTIKA</t>
  </si>
  <si>
    <t>RATU BUNGA</t>
  </si>
  <si>
    <t>TIARA WURI HANDAYANI</t>
  </si>
  <si>
    <t>YUNIA VINA PITALOKA</t>
  </si>
  <si>
    <t>DHEA AMALIA</t>
  </si>
  <si>
    <t>PUTRI APRILLIA</t>
  </si>
  <si>
    <t>FINNA YULIYANAH</t>
  </si>
  <si>
    <t>RIRIN KHOERUNNISA</t>
  </si>
  <si>
    <t>APRILIANI</t>
  </si>
  <si>
    <t>NITA NURCAHYA KARDINI</t>
  </si>
  <si>
    <t>IMELDA</t>
  </si>
  <si>
    <t>AROS ROSTIANA</t>
  </si>
  <si>
    <t>SYALMA S TRIYANA PUTRI</t>
  </si>
  <si>
    <t xml:space="preserve">Total </t>
  </si>
  <si>
    <t>: Kebidanan (S1)</t>
  </si>
  <si>
    <t>: 2021-2022</t>
  </si>
  <si>
    <t>: V (Lima)</t>
  </si>
  <si>
    <t>: A</t>
  </si>
  <si>
    <t>: Askeb 3 (Masa Nifas dan Menyusui)</t>
  </si>
  <si>
    <t>(Hainun Nisa, S.ST.,M.Kes)</t>
  </si>
  <si>
    <t>(    Puri Kresna Wati, S.ST.,M.KM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</si>
</sst>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Times New Roman"/>
      <family val="1"/>
    </font>
    <font>
      <b/>
      <sz val="11"/>
      <color theme="1"/>
      <name val="Arial Narrow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9"/>
      <color theme="1"/>
      <name val="Cambria"/>
      <family val="1"/>
    </font>
    <font>
      <b/>
      <sz val="9"/>
      <color theme="1"/>
      <name val="Cambria"/>
      <family val="1"/>
    </font>
    <font>
      <sz val="9"/>
      <color rgb="FF000000"/>
      <name val="Cambria"/>
      <family val="1"/>
    </font>
    <font>
      <sz val="9"/>
      <color rgb="FF000000"/>
      <name val="Arial Narrow"/>
      <family val="2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1"/>
    </font>
    <font>
      <sz val="12"/>
      <color theme="1"/>
      <name val="Times New Roman"/>
      <family val="1"/>
      <charset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justify" vertical="center"/>
    </xf>
    <xf numFmtId="0" fontId="12" fillId="0" borderId="0" xfId="0" applyFont="1"/>
    <xf numFmtId="0" fontId="11" fillId="0" borderId="0" xfId="0" applyFont="1" applyAlignment="1"/>
    <xf numFmtId="0" fontId="12" fillId="0" borderId="0" xfId="0" applyFont="1" applyAlignme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indent="8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0" fontId="17" fillId="0" borderId="0" xfId="0" applyFont="1"/>
    <xf numFmtId="0" fontId="10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" fontId="18" fillId="0" borderId="1" xfId="0" applyNumberFormat="1" applyFont="1" applyBorder="1"/>
    <xf numFmtId="0" fontId="18" fillId="0" borderId="1" xfId="0" applyFont="1" applyBorder="1"/>
    <xf numFmtId="0" fontId="18" fillId="3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" fontId="19" fillId="0" borderId="3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1" fontId="17" fillId="0" borderId="1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12</xdr:col>
      <xdr:colOff>0</xdr:colOff>
      <xdr:row>8</xdr:row>
      <xdr:rowOff>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>
          <a:cxnSpLocks noChangeAspect="1" noEditPoints="1" noChangeArrowheads="1" noChangeShapeType="1"/>
        </xdr:cNvCxnSpPr>
      </xdr:nvCxnSpPr>
      <xdr:spPr bwMode="auto">
        <a:xfrm>
          <a:off x="0" y="1609725"/>
          <a:ext cx="13363575" cy="0"/>
        </a:xfrm>
        <a:prstGeom prst="straightConnector1">
          <a:avLst/>
        </a:prstGeom>
        <a:noFill/>
        <a:ln w="31750">
          <a:solidFill>
            <a:sysClr val="windowText" lastClr="000000">
              <a:lumMod val="100000"/>
              <a:lumOff val="0"/>
            </a:sysClr>
          </a:solidFill>
          <a:round/>
          <a:headEnd/>
          <a:tailEnd/>
        </a:ln>
        <a:effectLst/>
      </xdr:spPr>
    </xdr:cxnSp>
    <xdr:clientData/>
  </xdr:twoCellAnchor>
  <xdr:twoCellAnchor editAs="oneCell">
    <xdr:from>
      <xdr:col>1</xdr:col>
      <xdr:colOff>152798</xdr:colOff>
      <xdr:row>0</xdr:row>
      <xdr:rowOff>171848</xdr:rowOff>
    </xdr:from>
    <xdr:to>
      <xdr:col>2</xdr:col>
      <xdr:colOff>128701</xdr:colOff>
      <xdr:row>7</xdr:row>
      <xdr:rowOff>118440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473" y="171848"/>
          <a:ext cx="1295796" cy="1307306"/>
        </a:xfrm>
        <a:prstGeom prst="rect">
          <a:avLst/>
        </a:prstGeom>
      </xdr:spPr>
    </xdr:pic>
    <xdr:clientData/>
  </xdr:twoCellAnchor>
  <xdr:twoCellAnchor editAs="oneCell">
    <xdr:from>
      <xdr:col>8</xdr:col>
      <xdr:colOff>421821</xdr:colOff>
      <xdr:row>53</xdr:row>
      <xdr:rowOff>40821</xdr:rowOff>
    </xdr:from>
    <xdr:to>
      <xdr:col>9</xdr:col>
      <xdr:colOff>843642</xdr:colOff>
      <xdr:row>56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BC750A-D341-452B-9088-043FFD3B0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10872107"/>
          <a:ext cx="1483178" cy="625929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1551215</xdr:colOff>
      <xdr:row>56</xdr:row>
      <xdr:rowOff>136071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CE53AFF-186F-44BB-8060-262C5C5BB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6464" y="11021786"/>
          <a:ext cx="1551215" cy="5170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7"/>
  <sheetViews>
    <sheetView tabSelected="1" zoomScale="70" zoomScaleNormal="70" workbookViewId="0">
      <selection activeCell="G22" sqref="G22"/>
    </sheetView>
  </sheetViews>
  <sheetFormatPr defaultRowHeight="15" x14ac:dyDescent="0.25"/>
  <cols>
    <col min="1" max="1" width="4.85546875" customWidth="1"/>
    <col min="2" max="2" width="19.7109375" customWidth="1"/>
    <col min="3" max="3" width="31.85546875" customWidth="1"/>
    <col min="4" max="4" width="17.5703125" customWidth="1"/>
    <col min="5" max="5" width="26.42578125" customWidth="1"/>
    <col min="6" max="6" width="11.85546875" bestFit="1" customWidth="1"/>
    <col min="7" max="7" width="12" bestFit="1" customWidth="1"/>
    <col min="8" max="8" width="12" customWidth="1"/>
    <col min="9" max="9" width="16" customWidth="1"/>
    <col min="10" max="10" width="15.140625" customWidth="1"/>
    <col min="11" max="11" width="19.140625" customWidth="1"/>
    <col min="12" max="12" width="18.85546875" bestFit="1" customWidth="1"/>
    <col min="13" max="13" width="20.7109375" customWidth="1"/>
    <col min="14" max="14" width="15.7109375" bestFit="1" customWidth="1"/>
  </cols>
  <sheetData>
    <row r="1" spans="1:14" ht="16.5" x14ac:dyDescent="0.25">
      <c r="A1" s="1"/>
      <c r="B1" s="1"/>
      <c r="C1" s="1"/>
      <c r="D1" s="1"/>
      <c r="E1" s="1"/>
      <c r="F1" s="1"/>
      <c r="G1" s="44" t="s">
        <v>12</v>
      </c>
      <c r="H1" s="44"/>
      <c r="I1" s="44"/>
      <c r="J1" s="44"/>
      <c r="K1" s="44"/>
      <c r="L1" s="44"/>
      <c r="N1" s="10"/>
    </row>
    <row r="2" spans="1:14" ht="15.75" customHeight="1" x14ac:dyDescent="0.25">
      <c r="A2" s="45" t="s">
        <v>5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6"/>
      <c r="N2" s="6"/>
    </row>
    <row r="3" spans="1:14" ht="15.75" x14ac:dyDescent="0.25">
      <c r="A3" s="46" t="s">
        <v>6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7"/>
      <c r="N3" s="7"/>
    </row>
    <row r="4" spans="1:14" ht="15.75" customHeight="1" x14ac:dyDescent="0.25">
      <c r="A4" s="45" t="s">
        <v>7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6"/>
      <c r="N4" s="6"/>
    </row>
    <row r="5" spans="1:14" ht="15.75" customHeight="1" x14ac:dyDescent="0.25">
      <c r="A5" s="45" t="s">
        <v>8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6"/>
      <c r="N5" s="6"/>
    </row>
    <row r="6" spans="1:14" ht="15.75" customHeight="1" x14ac:dyDescent="0.25">
      <c r="A6" s="45" t="s">
        <v>9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6"/>
      <c r="N6" s="6"/>
    </row>
    <row r="7" spans="1:14" ht="15.75" customHeight="1" x14ac:dyDescent="0.25">
      <c r="A7" s="47" t="s">
        <v>10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8"/>
      <c r="N7" s="8"/>
    </row>
    <row r="8" spans="1:14" ht="15.75" customHeight="1" x14ac:dyDescent="0.25">
      <c r="A8" s="48" t="s">
        <v>11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9"/>
      <c r="N8" s="9"/>
    </row>
    <row r="9" spans="1:14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.75" x14ac:dyDescent="0.25">
      <c r="A10" s="49" t="s">
        <v>36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15"/>
      <c r="N10" s="15"/>
    </row>
    <row r="11" spans="1:14" ht="15.75" x14ac:dyDescent="0.2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5"/>
      <c r="N11" s="15"/>
    </row>
    <row r="12" spans="1:14" ht="15.75" x14ac:dyDescent="0.25">
      <c r="A12" s="1"/>
      <c r="B12" s="2" t="s">
        <v>13</v>
      </c>
      <c r="C12" s="50" t="s">
        <v>104</v>
      </c>
      <c r="D12" s="50"/>
      <c r="E12" s="50"/>
      <c r="F12" s="1"/>
      <c r="G12" s="1"/>
      <c r="H12" s="1"/>
      <c r="I12" s="1"/>
      <c r="J12" s="1"/>
      <c r="K12" s="1"/>
      <c r="L12" s="1"/>
      <c r="M12" s="1"/>
      <c r="N12" s="1"/>
    </row>
    <row r="13" spans="1:14" ht="18.75" customHeight="1" x14ac:dyDescent="0.25">
      <c r="A13" s="1"/>
      <c r="B13" s="2" t="s">
        <v>14</v>
      </c>
      <c r="C13" s="50" t="s">
        <v>105</v>
      </c>
      <c r="D13" s="50"/>
      <c r="E13" s="50"/>
      <c r="F13" s="1"/>
      <c r="G13" s="1"/>
      <c r="H13" s="1"/>
      <c r="I13" s="1"/>
      <c r="J13" s="1"/>
      <c r="K13" s="1"/>
      <c r="L13" s="1"/>
      <c r="M13" s="1"/>
      <c r="N13" s="1"/>
    </row>
    <row r="14" spans="1:14" ht="15.75" x14ac:dyDescent="0.25">
      <c r="A14" s="1"/>
      <c r="B14" s="2" t="s">
        <v>15</v>
      </c>
      <c r="C14" s="50" t="s">
        <v>106</v>
      </c>
      <c r="D14" s="50"/>
      <c r="E14" s="50"/>
      <c r="F14" s="1"/>
      <c r="G14" s="1"/>
      <c r="H14" s="1"/>
      <c r="I14" s="1"/>
      <c r="J14" s="1"/>
      <c r="K14" s="1"/>
      <c r="L14" s="1"/>
      <c r="M14" s="1"/>
      <c r="N14" s="1"/>
    </row>
    <row r="15" spans="1:14" ht="15.75" x14ac:dyDescent="0.25">
      <c r="A15" s="1"/>
      <c r="B15" s="2" t="s">
        <v>16</v>
      </c>
      <c r="C15" s="50" t="s">
        <v>107</v>
      </c>
      <c r="D15" s="50"/>
      <c r="E15" s="50"/>
      <c r="F15" s="1"/>
      <c r="G15" s="1"/>
      <c r="H15" s="1"/>
      <c r="I15" s="1"/>
      <c r="J15" s="1"/>
      <c r="K15" s="1"/>
      <c r="L15" s="1"/>
      <c r="M15" s="1"/>
      <c r="N15" s="1"/>
    </row>
    <row r="16" spans="1:14" ht="15.75" x14ac:dyDescent="0.25">
      <c r="A16" s="1"/>
      <c r="B16" s="31" t="s">
        <v>17</v>
      </c>
      <c r="C16" s="50" t="s">
        <v>108</v>
      </c>
      <c r="D16" s="50"/>
      <c r="E16" s="50"/>
      <c r="F16" s="1"/>
      <c r="G16" s="1"/>
      <c r="H16" s="1"/>
      <c r="I16" s="1"/>
      <c r="J16" s="1"/>
      <c r="K16" s="1"/>
      <c r="L16" s="1"/>
    </row>
    <row r="17" spans="1:12" ht="16.5" thickBot="1" x14ac:dyDescent="0.3">
      <c r="A17" s="1"/>
      <c r="B17" s="31"/>
      <c r="C17" s="31"/>
      <c r="D17" s="31"/>
      <c r="E17" s="31"/>
      <c r="F17" s="1"/>
      <c r="G17" s="1"/>
      <c r="H17" s="1"/>
      <c r="I17" s="1"/>
      <c r="J17" s="1"/>
      <c r="K17" s="1"/>
      <c r="L17" s="1"/>
    </row>
    <row r="18" spans="1:12" ht="16.5" thickBot="1" x14ac:dyDescent="0.3">
      <c r="A18" s="38" t="s">
        <v>0</v>
      </c>
      <c r="B18" s="38" t="s">
        <v>1</v>
      </c>
      <c r="C18" s="38" t="s">
        <v>2</v>
      </c>
      <c r="D18" s="39" t="s">
        <v>19</v>
      </c>
      <c r="E18" s="40" t="s">
        <v>38</v>
      </c>
      <c r="F18" s="41"/>
      <c r="G18" s="41"/>
      <c r="H18" s="42"/>
      <c r="I18" s="43" t="s">
        <v>39</v>
      </c>
      <c r="J18" s="41"/>
      <c r="K18" s="42"/>
      <c r="L18" s="35" t="s">
        <v>3</v>
      </c>
    </row>
    <row r="19" spans="1:12" ht="15.75" x14ac:dyDescent="0.25">
      <c r="A19" s="38"/>
      <c r="B19" s="38"/>
      <c r="C19" s="38"/>
      <c r="D19" s="36"/>
      <c r="E19" s="32" t="s">
        <v>37</v>
      </c>
      <c r="F19" s="32" t="s">
        <v>22</v>
      </c>
      <c r="G19" s="32" t="s">
        <v>20</v>
      </c>
      <c r="H19" s="32" t="s">
        <v>103</v>
      </c>
      <c r="I19" s="32" t="s">
        <v>40</v>
      </c>
      <c r="J19" s="32" t="s">
        <v>41</v>
      </c>
      <c r="K19" s="32" t="s">
        <v>23</v>
      </c>
      <c r="L19" s="36"/>
    </row>
    <row r="20" spans="1:12" ht="15.75" x14ac:dyDescent="0.25">
      <c r="A20" s="21" t="s">
        <v>24</v>
      </c>
      <c r="B20" s="21" t="s">
        <v>25</v>
      </c>
      <c r="C20" s="21" t="s">
        <v>26</v>
      </c>
      <c r="D20" s="22" t="s">
        <v>27</v>
      </c>
      <c r="E20" s="21" t="s">
        <v>28</v>
      </c>
      <c r="F20" s="21" t="s">
        <v>29</v>
      </c>
      <c r="G20" s="21" t="s">
        <v>30</v>
      </c>
      <c r="H20" s="21" t="s">
        <v>31</v>
      </c>
      <c r="I20" s="21" t="s">
        <v>32</v>
      </c>
      <c r="J20" s="21" t="s">
        <v>33</v>
      </c>
      <c r="K20" s="21" t="s">
        <v>34</v>
      </c>
      <c r="L20" s="21" t="s">
        <v>35</v>
      </c>
    </row>
    <row r="21" spans="1:12" ht="15.75" x14ac:dyDescent="0.25">
      <c r="A21" s="59">
        <v>1</v>
      </c>
      <c r="B21" s="51" t="s">
        <v>47</v>
      </c>
      <c r="C21" s="52" t="s">
        <v>75</v>
      </c>
      <c r="D21" s="33">
        <v>72</v>
      </c>
      <c r="E21" s="59">
        <v>75</v>
      </c>
      <c r="F21" s="53">
        <v>69</v>
      </c>
      <c r="G21" s="60">
        <v>60</v>
      </c>
      <c r="H21" s="57">
        <f>G21*0.4+F21*0.35+E21*0.25</f>
        <v>66.900000000000006</v>
      </c>
      <c r="I21" s="56">
        <v>85</v>
      </c>
      <c r="J21" s="24">
        <v>81</v>
      </c>
      <c r="K21" s="58">
        <f>J21*0.6+I21*0.4</f>
        <v>82.6</v>
      </c>
      <c r="L21" s="58">
        <f>K21*0.5+H21*0.4+D21*0.1</f>
        <v>75.260000000000005</v>
      </c>
    </row>
    <row r="22" spans="1:12" ht="15.75" x14ac:dyDescent="0.25">
      <c r="A22" s="59">
        <v>2</v>
      </c>
      <c r="B22" s="51" t="s">
        <v>48</v>
      </c>
      <c r="C22" s="52" t="s">
        <v>76</v>
      </c>
      <c r="D22" s="33">
        <v>75</v>
      </c>
      <c r="E22" s="59">
        <v>75</v>
      </c>
      <c r="F22" s="53">
        <v>73</v>
      </c>
      <c r="G22" s="60">
        <v>90</v>
      </c>
      <c r="H22" s="57">
        <f t="shared" ref="H22:H48" si="0">G22*0.4+F22*0.35+E22*0.25</f>
        <v>80.3</v>
      </c>
      <c r="I22" s="56">
        <v>75</v>
      </c>
      <c r="J22" s="24">
        <v>75</v>
      </c>
      <c r="K22" s="58">
        <f t="shared" ref="K22:K48" si="1">J22*0.6+I22*0.4</f>
        <v>75</v>
      </c>
      <c r="L22" s="58">
        <f t="shared" ref="L22:L48" si="2">K22*0.5+H22*0.4+D22*0.1</f>
        <v>77.12</v>
      </c>
    </row>
    <row r="23" spans="1:12" ht="15.75" x14ac:dyDescent="0.25">
      <c r="A23" s="59">
        <v>3</v>
      </c>
      <c r="B23" s="51" t="s">
        <v>49</v>
      </c>
      <c r="C23" s="52" t="s">
        <v>77</v>
      </c>
      <c r="D23" s="33">
        <v>72</v>
      </c>
      <c r="E23" s="59">
        <v>75</v>
      </c>
      <c r="F23" s="53">
        <v>67</v>
      </c>
      <c r="G23" s="60">
        <v>37.5</v>
      </c>
      <c r="H23" s="57">
        <f t="shared" si="0"/>
        <v>57.2</v>
      </c>
      <c r="I23" s="56">
        <v>68</v>
      </c>
      <c r="J23" s="24">
        <v>69</v>
      </c>
      <c r="K23" s="58">
        <f t="shared" si="1"/>
        <v>68.599999999999994</v>
      </c>
      <c r="L23" s="58">
        <f t="shared" si="2"/>
        <v>64.38</v>
      </c>
    </row>
    <row r="24" spans="1:12" ht="15.75" x14ac:dyDescent="0.25">
      <c r="A24" s="59">
        <v>4</v>
      </c>
      <c r="B24" s="51" t="s">
        <v>50</v>
      </c>
      <c r="C24" s="52" t="s">
        <v>78</v>
      </c>
      <c r="D24" s="33">
        <v>75</v>
      </c>
      <c r="E24" s="59">
        <v>75</v>
      </c>
      <c r="F24" s="53">
        <v>73</v>
      </c>
      <c r="G24" s="60">
        <v>85</v>
      </c>
      <c r="H24" s="57">
        <f t="shared" si="0"/>
        <v>78.3</v>
      </c>
      <c r="I24" s="56">
        <v>74</v>
      </c>
      <c r="J24" s="24">
        <v>75</v>
      </c>
      <c r="K24" s="58">
        <f t="shared" si="1"/>
        <v>74.599999999999994</v>
      </c>
      <c r="L24" s="58">
        <f t="shared" si="2"/>
        <v>76.12</v>
      </c>
    </row>
    <row r="25" spans="1:12" ht="15.75" x14ac:dyDescent="0.25">
      <c r="A25" s="59">
        <v>5</v>
      </c>
      <c r="B25" s="51" t="s">
        <v>51</v>
      </c>
      <c r="C25" s="52" t="s">
        <v>79</v>
      </c>
      <c r="D25" s="33">
        <v>72</v>
      </c>
      <c r="E25" s="59">
        <v>75</v>
      </c>
      <c r="F25" s="53">
        <v>69</v>
      </c>
      <c r="G25" s="60">
        <v>45</v>
      </c>
      <c r="H25" s="57">
        <f t="shared" si="0"/>
        <v>60.9</v>
      </c>
      <c r="I25" s="56">
        <v>60</v>
      </c>
      <c r="J25" s="24">
        <v>66</v>
      </c>
      <c r="K25" s="58">
        <f t="shared" si="1"/>
        <v>63.6</v>
      </c>
      <c r="L25" s="58">
        <f t="shared" si="2"/>
        <v>63.36</v>
      </c>
    </row>
    <row r="26" spans="1:12" ht="15.75" x14ac:dyDescent="0.25">
      <c r="A26" s="59">
        <v>6</v>
      </c>
      <c r="B26" s="51" t="s">
        <v>52</v>
      </c>
      <c r="C26" s="52" t="s">
        <v>80</v>
      </c>
      <c r="D26" s="33">
        <v>72</v>
      </c>
      <c r="E26" s="59">
        <v>75</v>
      </c>
      <c r="F26" s="53">
        <v>69</v>
      </c>
      <c r="G26" s="60">
        <v>70</v>
      </c>
      <c r="H26" s="57">
        <f t="shared" si="0"/>
        <v>70.900000000000006</v>
      </c>
      <c r="I26" s="56">
        <v>76</v>
      </c>
      <c r="J26" s="24">
        <v>76</v>
      </c>
      <c r="K26" s="58">
        <f t="shared" si="1"/>
        <v>76</v>
      </c>
      <c r="L26" s="58">
        <f t="shared" si="2"/>
        <v>73.56</v>
      </c>
    </row>
    <row r="27" spans="1:12" ht="15.75" x14ac:dyDescent="0.25">
      <c r="A27" s="59">
        <v>7</v>
      </c>
      <c r="B27" s="51" t="s">
        <v>53</v>
      </c>
      <c r="C27" s="52" t="s">
        <v>81</v>
      </c>
      <c r="D27" s="33">
        <v>75</v>
      </c>
      <c r="E27" s="59">
        <v>75</v>
      </c>
      <c r="F27" s="53">
        <v>69</v>
      </c>
      <c r="G27" s="60">
        <v>67.5</v>
      </c>
      <c r="H27" s="57">
        <f t="shared" si="0"/>
        <v>69.900000000000006</v>
      </c>
      <c r="I27" s="56">
        <v>75</v>
      </c>
      <c r="J27" s="24">
        <v>76</v>
      </c>
      <c r="K27" s="58">
        <f t="shared" si="1"/>
        <v>75.599999999999994</v>
      </c>
      <c r="L27" s="58">
        <f t="shared" si="2"/>
        <v>73.260000000000005</v>
      </c>
    </row>
    <row r="28" spans="1:12" ht="15.75" x14ac:dyDescent="0.25">
      <c r="A28" s="59">
        <v>8</v>
      </c>
      <c r="B28" s="51" t="s">
        <v>54</v>
      </c>
      <c r="C28" s="52" t="s">
        <v>82</v>
      </c>
      <c r="D28" s="33">
        <v>75</v>
      </c>
      <c r="E28" s="59">
        <v>75</v>
      </c>
      <c r="F28" s="53">
        <v>78</v>
      </c>
      <c r="G28" s="60">
        <v>85</v>
      </c>
      <c r="H28" s="57">
        <f t="shared" si="0"/>
        <v>80.05</v>
      </c>
      <c r="I28" s="56">
        <v>78</v>
      </c>
      <c r="J28" s="24">
        <v>74</v>
      </c>
      <c r="K28" s="58">
        <f t="shared" si="1"/>
        <v>75.599999999999994</v>
      </c>
      <c r="L28" s="58">
        <f t="shared" si="2"/>
        <v>77.319999999999993</v>
      </c>
    </row>
    <row r="29" spans="1:12" ht="15.75" x14ac:dyDescent="0.25">
      <c r="A29" s="59">
        <v>9</v>
      </c>
      <c r="B29" s="51" t="s">
        <v>55</v>
      </c>
      <c r="C29" s="52" t="s">
        <v>83</v>
      </c>
      <c r="D29" s="33">
        <v>80</v>
      </c>
      <c r="E29" s="59">
        <v>85</v>
      </c>
      <c r="F29" s="53">
        <v>76</v>
      </c>
      <c r="G29" s="60">
        <v>77.5</v>
      </c>
      <c r="H29" s="57">
        <f t="shared" si="0"/>
        <v>78.849999999999994</v>
      </c>
      <c r="I29" s="56">
        <v>92</v>
      </c>
      <c r="J29" s="24">
        <v>92</v>
      </c>
      <c r="K29" s="58">
        <f t="shared" si="1"/>
        <v>92</v>
      </c>
      <c r="L29" s="58">
        <f t="shared" si="2"/>
        <v>85.539999999999992</v>
      </c>
    </row>
    <row r="30" spans="1:12" ht="15.75" x14ac:dyDescent="0.25">
      <c r="A30" s="59">
        <v>10</v>
      </c>
      <c r="B30" s="51" t="s">
        <v>56</v>
      </c>
      <c r="C30" s="52" t="s">
        <v>84</v>
      </c>
      <c r="D30" s="33">
        <v>85</v>
      </c>
      <c r="E30" s="59">
        <v>90</v>
      </c>
      <c r="F30" s="53">
        <v>78</v>
      </c>
      <c r="G30" s="60">
        <v>82.5</v>
      </c>
      <c r="H30" s="57">
        <f t="shared" si="0"/>
        <v>82.8</v>
      </c>
      <c r="I30" s="56">
        <v>75</v>
      </c>
      <c r="J30" s="24">
        <v>76</v>
      </c>
      <c r="K30" s="58">
        <f t="shared" si="1"/>
        <v>75.599999999999994</v>
      </c>
      <c r="L30" s="58">
        <f t="shared" si="2"/>
        <v>79.419999999999987</v>
      </c>
    </row>
    <row r="31" spans="1:12" ht="15.75" x14ac:dyDescent="0.25">
      <c r="A31" s="59">
        <v>11</v>
      </c>
      <c r="B31" s="51" t="s">
        <v>57</v>
      </c>
      <c r="C31" s="52" t="s">
        <v>85</v>
      </c>
      <c r="D31" s="33">
        <v>76</v>
      </c>
      <c r="E31" s="59">
        <v>75</v>
      </c>
      <c r="F31" s="53">
        <v>69</v>
      </c>
      <c r="G31" s="60">
        <v>90</v>
      </c>
      <c r="H31" s="57">
        <f t="shared" si="0"/>
        <v>78.900000000000006</v>
      </c>
      <c r="I31" s="56">
        <v>75</v>
      </c>
      <c r="J31" s="24">
        <v>75</v>
      </c>
      <c r="K31" s="58">
        <f t="shared" si="1"/>
        <v>75</v>
      </c>
      <c r="L31" s="58">
        <f t="shared" si="2"/>
        <v>76.66</v>
      </c>
    </row>
    <row r="32" spans="1:12" ht="15.75" x14ac:dyDescent="0.25">
      <c r="A32" s="59">
        <v>12</v>
      </c>
      <c r="B32" s="51" t="s">
        <v>58</v>
      </c>
      <c r="C32" s="52" t="s">
        <v>86</v>
      </c>
      <c r="D32" s="33">
        <v>80</v>
      </c>
      <c r="E32" s="59">
        <v>85</v>
      </c>
      <c r="F32" s="53">
        <v>76</v>
      </c>
      <c r="G32" s="60">
        <v>82.5</v>
      </c>
      <c r="H32" s="57">
        <f t="shared" si="0"/>
        <v>80.849999999999994</v>
      </c>
      <c r="I32" s="56">
        <v>80</v>
      </c>
      <c r="J32" s="55">
        <v>80</v>
      </c>
      <c r="K32" s="58">
        <f t="shared" si="1"/>
        <v>80</v>
      </c>
      <c r="L32" s="58">
        <f t="shared" si="2"/>
        <v>80.34</v>
      </c>
    </row>
    <row r="33" spans="1:12" ht="15.75" x14ac:dyDescent="0.25">
      <c r="A33" s="59">
        <v>13</v>
      </c>
      <c r="B33" s="51" t="s">
        <v>59</v>
      </c>
      <c r="C33" s="52" t="s">
        <v>87</v>
      </c>
      <c r="D33" s="33">
        <v>75</v>
      </c>
      <c r="E33" s="59">
        <v>75</v>
      </c>
      <c r="F33" s="53">
        <v>69</v>
      </c>
      <c r="G33" s="60">
        <v>80</v>
      </c>
      <c r="H33" s="57">
        <f t="shared" si="0"/>
        <v>74.900000000000006</v>
      </c>
      <c r="I33" s="56">
        <v>78</v>
      </c>
      <c r="J33" s="24">
        <v>77</v>
      </c>
      <c r="K33" s="58">
        <f t="shared" si="1"/>
        <v>77.400000000000006</v>
      </c>
      <c r="L33" s="58">
        <f t="shared" si="2"/>
        <v>76.160000000000011</v>
      </c>
    </row>
    <row r="34" spans="1:12" ht="15.75" x14ac:dyDescent="0.25">
      <c r="A34" s="59">
        <v>14</v>
      </c>
      <c r="B34" s="51" t="s">
        <v>60</v>
      </c>
      <c r="C34" s="52" t="s">
        <v>88</v>
      </c>
      <c r="D34" s="33">
        <v>80</v>
      </c>
      <c r="E34" s="59">
        <v>85</v>
      </c>
      <c r="F34" s="54">
        <v>76</v>
      </c>
      <c r="G34" s="60">
        <v>85</v>
      </c>
      <c r="H34" s="57">
        <f t="shared" si="0"/>
        <v>81.849999999999994</v>
      </c>
      <c r="I34" s="56">
        <v>83</v>
      </c>
      <c r="J34" s="24">
        <v>84</v>
      </c>
      <c r="K34" s="58">
        <f t="shared" si="1"/>
        <v>83.6</v>
      </c>
      <c r="L34" s="58">
        <f t="shared" si="2"/>
        <v>82.539999999999992</v>
      </c>
    </row>
    <row r="35" spans="1:12" ht="15.75" x14ac:dyDescent="0.25">
      <c r="A35" s="59">
        <v>15</v>
      </c>
      <c r="B35" s="51" t="s">
        <v>61</v>
      </c>
      <c r="C35" s="52" t="s">
        <v>89</v>
      </c>
      <c r="D35" s="33">
        <v>80</v>
      </c>
      <c r="E35" s="59">
        <v>85</v>
      </c>
      <c r="F35" s="53">
        <v>76</v>
      </c>
      <c r="G35" s="60">
        <v>82.5</v>
      </c>
      <c r="H35" s="57">
        <f t="shared" si="0"/>
        <v>80.849999999999994</v>
      </c>
      <c r="I35" s="56">
        <v>78</v>
      </c>
      <c r="J35" s="24">
        <v>77</v>
      </c>
      <c r="K35" s="58">
        <f t="shared" si="1"/>
        <v>77.400000000000006</v>
      </c>
      <c r="L35" s="58">
        <f t="shared" si="2"/>
        <v>79.039999999999992</v>
      </c>
    </row>
    <row r="36" spans="1:12" ht="15.75" x14ac:dyDescent="0.25">
      <c r="A36" s="59">
        <v>16</v>
      </c>
      <c r="B36" s="51" t="s">
        <v>62</v>
      </c>
      <c r="C36" s="52" t="s">
        <v>90</v>
      </c>
      <c r="D36" s="33">
        <v>75</v>
      </c>
      <c r="E36" s="59">
        <v>75</v>
      </c>
      <c r="F36" s="53">
        <v>73</v>
      </c>
      <c r="G36" s="60">
        <v>75</v>
      </c>
      <c r="H36" s="57">
        <f t="shared" si="0"/>
        <v>74.3</v>
      </c>
      <c r="I36" s="56">
        <v>76</v>
      </c>
      <c r="J36" s="24">
        <v>76</v>
      </c>
      <c r="K36" s="58">
        <f t="shared" si="1"/>
        <v>76</v>
      </c>
      <c r="L36" s="58">
        <f t="shared" si="2"/>
        <v>75.22</v>
      </c>
    </row>
    <row r="37" spans="1:12" ht="15.75" x14ac:dyDescent="0.25">
      <c r="A37" s="59">
        <v>17</v>
      </c>
      <c r="B37" s="51" t="s">
        <v>63</v>
      </c>
      <c r="C37" s="52" t="s">
        <v>91</v>
      </c>
      <c r="D37" s="33">
        <v>72</v>
      </c>
      <c r="E37" s="59">
        <v>75</v>
      </c>
      <c r="F37" s="53">
        <v>69</v>
      </c>
      <c r="G37" s="60">
        <v>82.5</v>
      </c>
      <c r="H37" s="57">
        <f t="shared" si="0"/>
        <v>75.900000000000006</v>
      </c>
      <c r="I37" s="56">
        <v>75</v>
      </c>
      <c r="J37" s="24">
        <v>74</v>
      </c>
      <c r="K37" s="58">
        <f t="shared" si="1"/>
        <v>74.400000000000006</v>
      </c>
      <c r="L37" s="58">
        <f t="shared" si="2"/>
        <v>74.760000000000005</v>
      </c>
    </row>
    <row r="38" spans="1:12" ht="15.75" x14ac:dyDescent="0.25">
      <c r="A38" s="59">
        <v>18</v>
      </c>
      <c r="B38" s="51" t="s">
        <v>64</v>
      </c>
      <c r="C38" s="52" t="s">
        <v>92</v>
      </c>
      <c r="D38" s="33">
        <v>80</v>
      </c>
      <c r="E38" s="59">
        <v>85</v>
      </c>
      <c r="F38" s="53">
        <v>71</v>
      </c>
      <c r="G38" s="60">
        <v>85</v>
      </c>
      <c r="H38" s="57">
        <f t="shared" si="0"/>
        <v>80.099999999999994</v>
      </c>
      <c r="I38" s="56">
        <v>78</v>
      </c>
      <c r="J38" s="24">
        <v>77</v>
      </c>
      <c r="K38" s="58">
        <f t="shared" si="1"/>
        <v>77.400000000000006</v>
      </c>
      <c r="L38" s="58">
        <f t="shared" si="2"/>
        <v>78.740000000000009</v>
      </c>
    </row>
    <row r="39" spans="1:12" ht="15.75" x14ac:dyDescent="0.25">
      <c r="A39" s="59">
        <v>19</v>
      </c>
      <c r="B39" s="51" t="s">
        <v>65</v>
      </c>
      <c r="C39" s="52" t="s">
        <v>93</v>
      </c>
      <c r="D39" s="33">
        <v>75</v>
      </c>
      <c r="E39" s="59">
        <v>75</v>
      </c>
      <c r="F39" s="53">
        <v>69</v>
      </c>
      <c r="G39" s="60">
        <v>75</v>
      </c>
      <c r="H39" s="57">
        <f t="shared" si="0"/>
        <v>72.900000000000006</v>
      </c>
      <c r="I39" s="56">
        <v>78</v>
      </c>
      <c r="J39" s="24">
        <v>75</v>
      </c>
      <c r="K39" s="58">
        <f t="shared" si="1"/>
        <v>76.2</v>
      </c>
      <c r="L39" s="58">
        <f t="shared" si="2"/>
        <v>74.760000000000005</v>
      </c>
    </row>
    <row r="40" spans="1:12" ht="15.75" x14ac:dyDescent="0.25">
      <c r="A40" s="59">
        <v>20</v>
      </c>
      <c r="B40" s="51" t="s">
        <v>66</v>
      </c>
      <c r="C40" s="52" t="s">
        <v>94</v>
      </c>
      <c r="D40" s="33">
        <v>80</v>
      </c>
      <c r="E40" s="59">
        <v>85</v>
      </c>
      <c r="F40" s="53">
        <v>78</v>
      </c>
      <c r="G40" s="60">
        <v>75</v>
      </c>
      <c r="H40" s="57">
        <f t="shared" si="0"/>
        <v>78.55</v>
      </c>
      <c r="I40" s="56">
        <v>74</v>
      </c>
      <c r="J40" s="24">
        <v>75</v>
      </c>
      <c r="K40" s="58">
        <f t="shared" si="1"/>
        <v>74.599999999999994</v>
      </c>
      <c r="L40" s="58">
        <f t="shared" si="2"/>
        <v>76.72</v>
      </c>
    </row>
    <row r="41" spans="1:12" ht="15.75" x14ac:dyDescent="0.25">
      <c r="A41" s="59">
        <v>21</v>
      </c>
      <c r="B41" s="51" t="s">
        <v>67</v>
      </c>
      <c r="C41" s="52" t="s">
        <v>95</v>
      </c>
      <c r="D41" s="33">
        <v>80</v>
      </c>
      <c r="E41" s="59">
        <v>85</v>
      </c>
      <c r="F41" s="53">
        <v>78</v>
      </c>
      <c r="G41" s="60">
        <v>82.5</v>
      </c>
      <c r="H41" s="57">
        <f t="shared" si="0"/>
        <v>81.55</v>
      </c>
      <c r="I41" s="56">
        <v>85</v>
      </c>
      <c r="J41" s="24">
        <v>86</v>
      </c>
      <c r="K41" s="58">
        <f t="shared" si="1"/>
        <v>85.6</v>
      </c>
      <c r="L41" s="58">
        <f t="shared" si="2"/>
        <v>83.419999999999987</v>
      </c>
    </row>
    <row r="42" spans="1:12" ht="15.75" x14ac:dyDescent="0.25">
      <c r="A42" s="59">
        <v>22</v>
      </c>
      <c r="B42" s="51" t="s">
        <v>68</v>
      </c>
      <c r="C42" s="52" t="s">
        <v>96</v>
      </c>
      <c r="D42" s="33">
        <v>80</v>
      </c>
      <c r="E42" s="59">
        <v>85</v>
      </c>
      <c r="F42" s="53">
        <v>76</v>
      </c>
      <c r="G42" s="60">
        <v>80</v>
      </c>
      <c r="H42" s="57">
        <f t="shared" si="0"/>
        <v>79.849999999999994</v>
      </c>
      <c r="I42" s="56">
        <v>76</v>
      </c>
      <c r="J42" s="24">
        <v>76</v>
      </c>
      <c r="K42" s="58">
        <f t="shared" si="1"/>
        <v>76</v>
      </c>
      <c r="L42" s="58">
        <f t="shared" si="2"/>
        <v>77.94</v>
      </c>
    </row>
    <row r="43" spans="1:12" ht="15.75" x14ac:dyDescent="0.25">
      <c r="A43" s="59">
        <v>23</v>
      </c>
      <c r="B43" s="51" t="s">
        <v>69</v>
      </c>
      <c r="C43" s="52" t="s">
        <v>97</v>
      </c>
      <c r="D43" s="33">
        <v>75</v>
      </c>
      <c r="E43" s="59">
        <v>75</v>
      </c>
      <c r="F43" s="53">
        <v>76</v>
      </c>
      <c r="G43" s="60">
        <v>75</v>
      </c>
      <c r="H43" s="57">
        <f t="shared" si="0"/>
        <v>75.349999999999994</v>
      </c>
      <c r="I43" s="56">
        <v>80</v>
      </c>
      <c r="J43" s="24">
        <v>76</v>
      </c>
      <c r="K43" s="58">
        <f t="shared" si="1"/>
        <v>77.599999999999994</v>
      </c>
      <c r="L43" s="58">
        <f t="shared" si="2"/>
        <v>76.44</v>
      </c>
    </row>
    <row r="44" spans="1:12" ht="15.75" x14ac:dyDescent="0.25">
      <c r="A44" s="59">
        <v>24</v>
      </c>
      <c r="B44" s="51" t="s">
        <v>70</v>
      </c>
      <c r="C44" s="52" t="s">
        <v>98</v>
      </c>
      <c r="D44" s="33">
        <v>75</v>
      </c>
      <c r="E44" s="59">
        <v>75</v>
      </c>
      <c r="F44" s="53">
        <v>71</v>
      </c>
      <c r="G44" s="60">
        <v>67.5</v>
      </c>
      <c r="H44" s="57">
        <f t="shared" si="0"/>
        <v>70.599999999999994</v>
      </c>
      <c r="I44" s="56">
        <v>80</v>
      </c>
      <c r="J44" s="24">
        <v>77</v>
      </c>
      <c r="K44" s="58">
        <f t="shared" si="1"/>
        <v>78.199999999999989</v>
      </c>
      <c r="L44" s="58">
        <f t="shared" si="2"/>
        <v>74.839999999999989</v>
      </c>
    </row>
    <row r="45" spans="1:12" ht="15.75" x14ac:dyDescent="0.25">
      <c r="A45" s="59">
        <v>25</v>
      </c>
      <c r="B45" s="51" t="s">
        <v>71</v>
      </c>
      <c r="C45" s="52" t="s">
        <v>99</v>
      </c>
      <c r="D45" s="33">
        <v>75</v>
      </c>
      <c r="E45" s="59">
        <v>75</v>
      </c>
      <c r="F45" s="53">
        <v>69</v>
      </c>
      <c r="G45" s="60">
        <v>82.5</v>
      </c>
      <c r="H45" s="57">
        <f t="shared" si="0"/>
        <v>75.900000000000006</v>
      </c>
      <c r="I45" s="56">
        <v>75</v>
      </c>
      <c r="J45" s="24">
        <v>76</v>
      </c>
      <c r="K45" s="58">
        <f t="shared" si="1"/>
        <v>75.599999999999994</v>
      </c>
      <c r="L45" s="58">
        <f t="shared" si="2"/>
        <v>75.66</v>
      </c>
    </row>
    <row r="46" spans="1:12" ht="15.75" x14ac:dyDescent="0.25">
      <c r="A46" s="59">
        <v>26</v>
      </c>
      <c r="B46" s="51" t="s">
        <v>72</v>
      </c>
      <c r="C46" s="52" t="s">
        <v>100</v>
      </c>
      <c r="D46" s="33">
        <v>80</v>
      </c>
      <c r="E46" s="59">
        <v>85</v>
      </c>
      <c r="F46" s="53">
        <v>76</v>
      </c>
      <c r="G46" s="60">
        <v>75</v>
      </c>
      <c r="H46" s="57">
        <f t="shared" si="0"/>
        <v>77.849999999999994</v>
      </c>
      <c r="I46" s="56">
        <v>78</v>
      </c>
      <c r="J46" s="24">
        <v>76</v>
      </c>
      <c r="K46" s="58">
        <f t="shared" si="1"/>
        <v>76.800000000000011</v>
      </c>
      <c r="L46" s="58">
        <f t="shared" si="2"/>
        <v>77.540000000000006</v>
      </c>
    </row>
    <row r="47" spans="1:12" ht="15.75" x14ac:dyDescent="0.25">
      <c r="A47" s="59">
        <v>27</v>
      </c>
      <c r="B47" s="51" t="s">
        <v>73</v>
      </c>
      <c r="C47" s="52" t="s">
        <v>101</v>
      </c>
      <c r="D47" s="33">
        <v>80</v>
      </c>
      <c r="E47" s="59">
        <v>85</v>
      </c>
      <c r="F47" s="53">
        <v>76</v>
      </c>
      <c r="G47" s="60">
        <v>92.5</v>
      </c>
      <c r="H47" s="57">
        <f t="shared" si="0"/>
        <v>84.85</v>
      </c>
      <c r="I47" s="56">
        <v>76</v>
      </c>
      <c r="J47" s="24">
        <v>76</v>
      </c>
      <c r="K47" s="58">
        <f t="shared" si="1"/>
        <v>76</v>
      </c>
      <c r="L47" s="58">
        <f t="shared" si="2"/>
        <v>79.94</v>
      </c>
    </row>
    <row r="48" spans="1:12" ht="15.75" x14ac:dyDescent="0.25">
      <c r="A48" s="59">
        <v>28</v>
      </c>
      <c r="B48" s="51" t="s">
        <v>74</v>
      </c>
      <c r="C48" s="52" t="s">
        <v>102</v>
      </c>
      <c r="D48" s="33">
        <v>80</v>
      </c>
      <c r="E48" s="59">
        <v>85</v>
      </c>
      <c r="F48" s="53">
        <v>69</v>
      </c>
      <c r="G48" s="61">
        <v>72.5</v>
      </c>
      <c r="H48" s="57">
        <f t="shared" si="0"/>
        <v>74.400000000000006</v>
      </c>
      <c r="I48" s="56">
        <v>93</v>
      </c>
      <c r="J48" s="24">
        <v>93</v>
      </c>
      <c r="K48" s="58">
        <f t="shared" si="1"/>
        <v>93</v>
      </c>
      <c r="L48" s="58">
        <f t="shared" si="2"/>
        <v>84.26</v>
      </c>
    </row>
    <row r="49" spans="1:14" ht="15.75" x14ac:dyDescent="0.25">
      <c r="A49" s="17"/>
      <c r="B49" s="19"/>
      <c r="C49" s="20"/>
      <c r="D49" s="18"/>
      <c r="E49" s="17"/>
      <c r="F49" s="23"/>
      <c r="G49" s="24"/>
      <c r="H49" s="25"/>
      <c r="I49" s="28"/>
      <c r="J49" s="28"/>
      <c r="K49" s="18"/>
      <c r="L49" s="28"/>
    </row>
    <row r="50" spans="1:14" ht="15.75" x14ac:dyDescent="0.25">
      <c r="A50" s="17"/>
      <c r="B50" s="19"/>
      <c r="C50" s="20"/>
      <c r="D50" s="18"/>
      <c r="E50" s="17"/>
      <c r="F50" s="23"/>
      <c r="G50" s="24"/>
      <c r="H50" s="25"/>
      <c r="I50" s="28"/>
      <c r="J50" s="28"/>
      <c r="K50" s="18"/>
      <c r="L50" s="28"/>
    </row>
    <row r="51" spans="1:14" ht="15.75" x14ac:dyDescent="0.25">
      <c r="A51" s="17"/>
      <c r="B51" s="19"/>
      <c r="C51" s="20"/>
      <c r="D51" s="18"/>
      <c r="E51" s="17"/>
      <c r="F51" s="23"/>
      <c r="G51" s="24"/>
      <c r="H51" s="25"/>
      <c r="I51" s="29"/>
      <c r="J51" s="28"/>
      <c r="K51" s="18"/>
      <c r="L51" s="28"/>
    </row>
    <row r="52" spans="1:14" x14ac:dyDescent="0.25">
      <c r="F52" s="37" t="s">
        <v>46</v>
      </c>
      <c r="G52" s="37"/>
      <c r="H52" s="37"/>
      <c r="I52" s="37"/>
      <c r="J52" s="37"/>
      <c r="K52" s="37"/>
      <c r="L52" s="37"/>
      <c r="M52" s="5"/>
    </row>
    <row r="53" spans="1:14" x14ac:dyDescent="0.25">
      <c r="B53" s="30"/>
      <c r="C53" s="30" t="s">
        <v>44</v>
      </c>
      <c r="F53" s="34" t="s">
        <v>4</v>
      </c>
      <c r="G53" s="34"/>
      <c r="H53" s="34"/>
      <c r="I53" s="34"/>
      <c r="J53" s="34"/>
      <c r="K53" s="34"/>
      <c r="L53" s="34"/>
      <c r="M53" s="5"/>
    </row>
    <row r="54" spans="1:14" x14ac:dyDescent="0.25">
      <c r="B54" s="30"/>
      <c r="C54" s="30" t="s">
        <v>45</v>
      </c>
      <c r="F54" s="26"/>
      <c r="G54" s="26"/>
      <c r="H54" s="26"/>
      <c r="I54" s="26"/>
      <c r="J54" s="26"/>
      <c r="K54" s="26"/>
      <c r="L54" s="26"/>
      <c r="M54" s="5"/>
    </row>
    <row r="55" spans="1:14" x14ac:dyDescent="0.25">
      <c r="B55" s="27"/>
      <c r="C55" s="27"/>
      <c r="F55" s="26"/>
      <c r="G55" s="26"/>
      <c r="H55" s="26"/>
      <c r="I55" s="26"/>
      <c r="J55" s="26"/>
      <c r="K55" s="26"/>
      <c r="L55" s="26"/>
      <c r="M55" s="5"/>
    </row>
    <row r="56" spans="1:14" x14ac:dyDescent="0.25">
      <c r="G56" s="3"/>
      <c r="H56" s="3"/>
      <c r="I56" s="3"/>
      <c r="J56" s="3"/>
      <c r="K56" s="3"/>
      <c r="L56" s="3"/>
      <c r="M56" s="3"/>
    </row>
    <row r="57" spans="1:14" x14ac:dyDescent="0.25">
      <c r="G57" s="3"/>
      <c r="H57" s="3"/>
      <c r="I57" s="3"/>
      <c r="J57" s="3"/>
      <c r="K57" s="3"/>
      <c r="L57" s="3"/>
      <c r="M57" s="3"/>
    </row>
    <row r="58" spans="1:14" x14ac:dyDescent="0.25">
      <c r="B58" s="4"/>
      <c r="C58" s="30" t="s">
        <v>110</v>
      </c>
      <c r="F58" s="4"/>
      <c r="G58" s="4"/>
      <c r="H58" s="4"/>
      <c r="I58" s="4" t="s">
        <v>109</v>
      </c>
      <c r="J58" s="4"/>
      <c r="K58" s="4"/>
      <c r="L58" s="4"/>
      <c r="M58" s="5"/>
    </row>
    <row r="59" spans="1:14" x14ac:dyDescent="0.25">
      <c r="B59" s="12"/>
      <c r="C59" s="12"/>
      <c r="F59" s="13"/>
      <c r="G59" s="13"/>
      <c r="H59" s="13"/>
      <c r="I59" s="13"/>
      <c r="J59" s="13"/>
      <c r="K59" s="13"/>
      <c r="L59" s="13"/>
      <c r="M59" s="5"/>
    </row>
    <row r="60" spans="1:14" x14ac:dyDescent="0.25">
      <c r="B60" s="12"/>
      <c r="C60" s="12"/>
      <c r="F60" s="13"/>
      <c r="G60" s="13"/>
      <c r="H60" s="13"/>
      <c r="I60" s="13"/>
      <c r="J60" s="13"/>
      <c r="K60" s="13"/>
      <c r="L60" s="13"/>
      <c r="M60" s="5"/>
    </row>
    <row r="61" spans="1:14" x14ac:dyDescent="0.25">
      <c r="A61" s="13"/>
      <c r="B61" s="13"/>
      <c r="C61" s="13"/>
      <c r="F61" s="13"/>
      <c r="G61" s="13"/>
      <c r="H61" s="13"/>
      <c r="I61" s="13"/>
      <c r="J61" s="13"/>
      <c r="K61" s="13"/>
      <c r="L61" s="13"/>
      <c r="M61" s="5"/>
    </row>
    <row r="62" spans="1:14" x14ac:dyDescent="0.25">
      <c r="B62" s="14" t="s">
        <v>21</v>
      </c>
      <c r="C62" s="13"/>
      <c r="F62" s="13"/>
      <c r="G62" s="13"/>
      <c r="H62" s="13"/>
      <c r="I62" s="13"/>
      <c r="J62" s="13"/>
      <c r="K62" s="13"/>
      <c r="L62" s="13"/>
      <c r="M62" s="5"/>
    </row>
    <row r="64" spans="1:14" x14ac:dyDescent="0.25">
      <c r="A64" s="34" t="s">
        <v>18</v>
      </c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4"/>
      <c r="N64" s="4"/>
    </row>
    <row r="66" spans="2:2" ht="16.5" x14ac:dyDescent="0.25">
      <c r="B66" s="10" t="s">
        <v>42</v>
      </c>
    </row>
    <row r="67" spans="2:2" ht="16.5" x14ac:dyDescent="0.25">
      <c r="B67" s="16" t="s">
        <v>43</v>
      </c>
    </row>
  </sheetData>
  <mergeCells count="24">
    <mergeCell ref="A6:L6"/>
    <mergeCell ref="A7:L7"/>
    <mergeCell ref="A8:L8"/>
    <mergeCell ref="A10:L10"/>
    <mergeCell ref="C16:E16"/>
    <mergeCell ref="C15:E15"/>
    <mergeCell ref="C12:E12"/>
    <mergeCell ref="C13:E13"/>
    <mergeCell ref="C14:E14"/>
    <mergeCell ref="G1:L1"/>
    <mergeCell ref="A2:L2"/>
    <mergeCell ref="A3:L3"/>
    <mergeCell ref="A4:L4"/>
    <mergeCell ref="A5:L5"/>
    <mergeCell ref="A64:L64"/>
    <mergeCell ref="L18:L19"/>
    <mergeCell ref="F52:L52"/>
    <mergeCell ref="F53:L53"/>
    <mergeCell ref="A18:A19"/>
    <mergeCell ref="B18:B19"/>
    <mergeCell ref="C18:C19"/>
    <mergeCell ref="D18:D19"/>
    <mergeCell ref="E18:H18"/>
    <mergeCell ref="I18:K18"/>
  </mergeCells>
  <pageMargins left="0.7" right="0.7" top="0.75" bottom="0.75" header="0.3" footer="0.3"/>
  <pageSetup orientation="portrait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Praktikum dgn Osca_Osce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Riyen</dc:creator>
  <cp:lastModifiedBy>STIKes MI</cp:lastModifiedBy>
  <dcterms:created xsi:type="dcterms:W3CDTF">2021-08-26T05:00:07Z</dcterms:created>
  <dcterms:modified xsi:type="dcterms:W3CDTF">2022-02-19T12:33:17Z</dcterms:modified>
</cp:coreProperties>
</file>