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2\BKD 2022\BKD GENAP 2021-2022\BIDANG A\MK. Praktik Kebidanan\"/>
    </mc:Choice>
  </mc:AlternateContent>
  <xr:revisionPtr revIDLastSave="0" documentId="8_{CC525A4A-B193-40CB-A81E-3C2A9A8453C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k 3" sheetId="1" r:id="rId1"/>
  </sheets>
  <definedNames>
    <definedName name="_xlnm.Print_Area" localSheetId="0">'Tk 3'!$A$43:$Q$56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41" i="1" l="1"/>
  <c r="U39" i="1"/>
  <c r="U28" i="1"/>
  <c r="U25" i="1"/>
  <c r="U19" i="1"/>
  <c r="U20" i="1"/>
  <c r="U21" i="1"/>
  <c r="U22" i="1"/>
  <c r="U23" i="1"/>
  <c r="U24" i="1"/>
  <c r="U26" i="1"/>
  <c r="U27" i="1"/>
  <c r="U29" i="1"/>
  <c r="U30" i="1"/>
  <c r="U31" i="1"/>
  <c r="U32" i="1"/>
  <c r="U33" i="1"/>
  <c r="U34" i="1"/>
  <c r="U35" i="1"/>
  <c r="U36" i="1"/>
  <c r="U37" i="1"/>
  <c r="U38" i="1"/>
  <c r="U40" i="1"/>
  <c r="U42" i="1"/>
  <c r="U43" i="1"/>
  <c r="U44" i="1"/>
  <c r="U45" i="1"/>
  <c r="U46" i="1"/>
  <c r="U18" i="1"/>
  <c r="U47" i="1" s="1"/>
  <c r="D40" i="1"/>
  <c r="D42" i="1"/>
  <c r="D46" i="1" l="1"/>
  <c r="D44" i="1"/>
  <c r="D43" i="1"/>
  <c r="D41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</calcChain>
</file>

<file path=xl/sharedStrings.xml><?xml version="1.0" encoding="utf-8"?>
<sst xmlns="http://schemas.openxmlformats.org/spreadsheetml/2006/main" count="568" uniqueCount="93">
  <si>
    <t>SEKOLAH TINGGI ILMU KESEHATAN (STIKes) MEDISTRA INDONESIA</t>
  </si>
  <si>
    <t>No</t>
  </si>
  <si>
    <t>NPM</t>
  </si>
  <si>
    <t>Nama Mahasiswa</t>
  </si>
  <si>
    <t>Tanggal &amp; Bulan Pertemuan</t>
  </si>
  <si>
    <t>AROS ROSTIANA</t>
  </si>
  <si>
    <t>AYUNING DYAH MEGA KARTIKA</t>
  </si>
  <si>
    <t>RISTA MELASARI</t>
  </si>
  <si>
    <t>APRILIANI</t>
  </si>
  <si>
    <t>GITA FEBRIYANTI</t>
  </si>
  <si>
    <t>FATMAWATI MATCIK</t>
  </si>
  <si>
    <t>IMELDA</t>
  </si>
  <si>
    <t>BENING CAHYA AYUNING TIAS</t>
  </si>
  <si>
    <t>TIARA WURI HANDAYANI</t>
  </si>
  <si>
    <t>DHEA AMALIA</t>
  </si>
  <si>
    <t>RATU BUNGA</t>
  </si>
  <si>
    <t>DEA AMANDA</t>
  </si>
  <si>
    <t>GITA FRICILYA DHARMAWAN</t>
  </si>
  <si>
    <t>Finna Yulianah</t>
  </si>
  <si>
    <t>Regita Damayanti</t>
  </si>
  <si>
    <t>Annisa Triani</t>
  </si>
  <si>
    <t>Putri Aprillia</t>
  </si>
  <si>
    <t>Nama &amp; Paraf Pengajar</t>
  </si>
  <si>
    <t>Koordinator Mata Kuliah</t>
  </si>
  <si>
    <t>Sindi</t>
  </si>
  <si>
    <t>FEBY DARISA</t>
  </si>
  <si>
    <t>SITI ANWARIYAH</t>
  </si>
  <si>
    <t>Gabriela Solafide Panjaitan</t>
  </si>
  <si>
    <t>Ida Parida</t>
  </si>
  <si>
    <t>NITA NURCAHYA Kardini</t>
  </si>
  <si>
    <t>NOPI YULYANTI</t>
  </si>
  <si>
    <t>RIRIN KHOeRUnNISA</t>
  </si>
  <si>
    <t>RIsKA NURPADILAH</t>
  </si>
  <si>
    <t>Syalma S. Triyana Putri</t>
  </si>
  <si>
    <t>YUNIA VINA PITALOKA</t>
  </si>
  <si>
    <t xml:space="preserve">Jgn copy yang ini. Ini utk rumus. Silakan copy yang sebelah. Jika bingung caranya, hub baak </t>
  </si>
  <si>
    <t xml:space="preserve">MATA KULIAH </t>
  </si>
  <si>
    <t>:</t>
  </si>
  <si>
    <t xml:space="preserve">KOORDINATOR MK </t>
  </si>
  <si>
    <t>KODE MATA KULIAH</t>
  </si>
  <si>
    <t xml:space="preserve">: </t>
  </si>
  <si>
    <t>TIM PENGAJAR</t>
  </si>
  <si>
    <t>SEMESTER</t>
  </si>
  <si>
    <t>KELAS</t>
  </si>
  <si>
    <t>Total (%)</t>
  </si>
  <si>
    <t>Tyara Ismiati</t>
  </si>
  <si>
    <t>A003_004_FM_UPM_2021</t>
  </si>
  <si>
    <t>FORMULIR MUTU – UNIT PENJAMINAN MUTU- STIKES MEDISTRA INDONESIA                                                                                                                              T.A 2021 - 2022</t>
  </si>
  <si>
    <t xml:space="preserve">PROGRAM STUDI PROFES NERS-PROGRAM STUDI ILMU KEPERAWATAN (S1) </t>
  </si>
  <si>
    <t>PROGRAM STUDI PROFESI BIDAN – PROGRAM STUDI KEBIDANAN (S1)</t>
  </si>
  <si>
    <t>PROGRAM STUDI FARMASI (S1)-PROGRAM STUDI KEBIDANAN (D3)</t>
  </si>
  <si>
    <t>Jl.Cut Mutia Raya No. 88A-Kel.Sepanjang Jaya – Bekasi Telp.(021) 82431375-77 Fax (021) 82431374</t>
  </si>
  <si>
    <t>NO. DOKUMEN</t>
  </si>
  <si>
    <t>: FM.004/A.003/STIKESMI-UPM/2021</t>
  </si>
  <si>
    <t>TANGGAL PEMBUATAN</t>
  </si>
  <si>
    <t>: 05 Maret 2022</t>
  </si>
  <si>
    <t>REVISI</t>
  </si>
  <si>
    <t>: 01</t>
  </si>
  <si>
    <t>TANGGAL EFEKTIF</t>
  </si>
  <si>
    <t>: 08 MARET 2022</t>
  </si>
  <si>
    <r>
      <t>Web:</t>
    </r>
    <r>
      <rPr>
        <sz val="16"/>
        <color theme="1"/>
        <rFont val="Times New Roman"/>
        <family val="1"/>
      </rPr>
      <t>stikesmedistra-indonesia</t>
    </r>
  </si>
  <si>
    <t>: PRAKTIK KEBIDANAN</t>
  </si>
  <si>
    <t>: 6</t>
  </si>
  <si>
    <t>:3 KEBIDANAN</t>
  </si>
  <si>
    <t>✓</t>
  </si>
  <si>
    <t>A</t>
  </si>
  <si>
    <t>UTS</t>
  </si>
  <si>
    <t>I</t>
  </si>
  <si>
    <t>: Ibu Renince, SST., M.Keb</t>
  </si>
  <si>
    <t xml:space="preserve">  2. Ibu Riyen, SST., M.KM </t>
  </si>
  <si>
    <t>DAFTAR HADIR PERKULIAHAN MAHASISWA PROGRAM STUDI S1 KEBIDANAN</t>
  </si>
  <si>
    <t>TAHUN AKADEMIK 2018-2019</t>
  </si>
  <si>
    <t>(Farida Mentalina Simanjuntak SST.,M.Kes)</t>
  </si>
  <si>
    <t>: 1. Ibu Rupdi, SST., M.Kes</t>
  </si>
  <si>
    <t xml:space="preserve">  3. Ibu DR. Tetty, SST., M.Keb</t>
  </si>
  <si>
    <t>( Ibu Renince, SST., M.Keb )</t>
  </si>
  <si>
    <t>04 Maret</t>
  </si>
  <si>
    <t>09 Maret</t>
  </si>
  <si>
    <t>16 Maret</t>
  </si>
  <si>
    <t>23 Maret</t>
  </si>
  <si>
    <t>30 Maret</t>
  </si>
  <si>
    <t>18 Mei</t>
  </si>
  <si>
    <t>25 Mei</t>
  </si>
  <si>
    <t>01 Juni</t>
  </si>
  <si>
    <t>08 Juni</t>
  </si>
  <si>
    <t>15 Juni</t>
  </si>
  <si>
    <t>22 Juni</t>
  </si>
  <si>
    <t>29 Juni</t>
  </si>
  <si>
    <t>Renince</t>
  </si>
  <si>
    <t>Riyen</t>
  </si>
  <si>
    <t>Tetty</t>
  </si>
  <si>
    <t>Rupdi</t>
  </si>
  <si>
    <t>Kepala Program Studi Kebidanan 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</si>
</sst>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0.0"/>
  </numFmts>
  <fonts count="19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b/>
      <sz val="12"/>
      <name val="Cambria"/>
      <family val="1"/>
      <scheme val="major"/>
    </font>
    <font>
      <sz val="10"/>
      <name val="Cambria"/>
      <family val="1"/>
      <scheme val="major"/>
    </font>
    <font>
      <b/>
      <sz val="9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Arial Narrow"/>
      <family val="2"/>
    </font>
    <font>
      <b/>
      <sz val="16"/>
      <color theme="1"/>
      <name val="Cambria"/>
      <family val="1"/>
    </font>
    <font>
      <sz val="16"/>
      <color theme="1"/>
      <name val="Cambria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7">
    <xf numFmtId="0" fontId="0" fillId="0" borderId="0" xfId="0"/>
    <xf numFmtId="0" fontId="3" fillId="0" borderId="0" xfId="0" applyFont="1" applyFill="1"/>
    <xf numFmtId="0" fontId="5" fillId="0" borderId="0" xfId="0" applyFont="1"/>
    <xf numFmtId="0" fontId="5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2" applyFont="1" applyAlignment="1"/>
    <xf numFmtId="0" fontId="9" fillId="0" borderId="0" xfId="2" applyFont="1" applyBorder="1" applyAlignment="1">
      <alignment horizontal="center"/>
    </xf>
    <xf numFmtId="0" fontId="10" fillId="0" borderId="0" xfId="2" applyFont="1"/>
    <xf numFmtId="0" fontId="10" fillId="0" borderId="0" xfId="2" applyFont="1" applyBorder="1"/>
    <xf numFmtId="0" fontId="7" fillId="0" borderId="0" xfId="2" applyFont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0" fontId="8" fillId="2" borderId="2" xfId="0" applyFont="1" applyFill="1" applyBorder="1"/>
    <xf numFmtId="0" fontId="8" fillId="0" borderId="2" xfId="0" applyFont="1" applyBorder="1"/>
    <xf numFmtId="0" fontId="5" fillId="0" borderId="2" xfId="0" applyFont="1" applyBorder="1"/>
    <xf numFmtId="0" fontId="8" fillId="2" borderId="2" xfId="0" applyFont="1" applyFill="1" applyBorder="1" applyAlignment="1">
      <alignment wrapText="1"/>
    </xf>
    <xf numFmtId="0" fontId="8" fillId="0" borderId="2" xfId="0" applyFont="1" applyBorder="1" applyAlignment="1"/>
    <xf numFmtId="0" fontId="8" fillId="2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0" borderId="2" xfId="2" applyFont="1" applyFill="1" applyBorder="1" applyAlignment="1">
      <alignment horizontal="center" vertical="center"/>
    </xf>
    <xf numFmtId="0" fontId="8" fillId="0" borderId="7" xfId="0" applyFont="1" applyFill="1" applyBorder="1"/>
    <xf numFmtId="0" fontId="5" fillId="0" borderId="0" xfId="0" applyFont="1" applyFill="1"/>
    <xf numFmtId="0" fontId="8" fillId="0" borderId="0" xfId="0" applyFont="1" applyBorder="1"/>
    <xf numFmtId="0" fontId="5" fillId="0" borderId="0" xfId="0" applyFont="1" applyBorder="1"/>
    <xf numFmtId="0" fontId="10" fillId="0" borderId="2" xfId="0" applyFont="1" applyFill="1" applyBorder="1" applyAlignment="1">
      <alignment horizontal="center"/>
    </xf>
    <xf numFmtId="0" fontId="11" fillId="0" borderId="0" xfId="0" applyFont="1" applyFill="1"/>
    <xf numFmtId="0" fontId="12" fillId="0" borderId="0" xfId="0" applyFont="1" applyFill="1"/>
    <xf numFmtId="0" fontId="5" fillId="0" borderId="2" xfId="0" applyFont="1" applyBorder="1" applyAlignment="1">
      <alignment horizontal="center"/>
    </xf>
    <xf numFmtId="0" fontId="6" fillId="0" borderId="9" xfId="0" applyFont="1" applyBorder="1"/>
    <xf numFmtId="0" fontId="13" fillId="0" borderId="9" xfId="0" applyFont="1" applyBorder="1" applyAlignment="1">
      <alignment horizontal="left" vertical="center"/>
    </xf>
    <xf numFmtId="0" fontId="13" fillId="0" borderId="9" xfId="0" applyFont="1" applyBorder="1" applyAlignment="1">
      <alignment horizontal="center" vertical="center"/>
    </xf>
    <xf numFmtId="0" fontId="0" fillId="0" borderId="9" xfId="0" applyBorder="1"/>
    <xf numFmtId="0" fontId="6" fillId="0" borderId="14" xfId="0" applyFont="1" applyBorder="1"/>
    <xf numFmtId="0" fontId="13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center" vertical="center"/>
    </xf>
    <xf numFmtId="0" fontId="0" fillId="0" borderId="14" xfId="0" applyBorder="1"/>
    <xf numFmtId="0" fontId="5" fillId="0" borderId="10" xfId="0" applyFont="1" applyBorder="1"/>
    <xf numFmtId="0" fontId="5" fillId="0" borderId="15" xfId="0" applyFont="1" applyBorder="1"/>
    <xf numFmtId="0" fontId="5" fillId="0" borderId="2" xfId="0" applyFont="1" applyBorder="1" applyAlignment="1">
      <alignment horizontal="center" vertical="center"/>
    </xf>
    <xf numFmtId="0" fontId="7" fillId="0" borderId="2" xfId="2" applyFont="1" applyFill="1" applyBorder="1" applyAlignment="1">
      <alignment horizontal="center"/>
    </xf>
    <xf numFmtId="14" fontId="7" fillId="0" borderId="2" xfId="2" applyNumberFormat="1" applyFont="1" applyFill="1" applyBorder="1" applyAlignment="1">
      <alignment horizontal="center" wrapText="1"/>
    </xf>
    <xf numFmtId="14" fontId="7" fillId="0" borderId="2" xfId="2" applyNumberFormat="1" applyFont="1" applyFill="1" applyBorder="1" applyAlignment="1">
      <alignment horizontal="center"/>
    </xf>
    <xf numFmtId="164" fontId="7" fillId="0" borderId="2" xfId="2" applyNumberFormat="1" applyFont="1" applyFill="1" applyBorder="1" applyAlignment="1">
      <alignment horizontal="center"/>
    </xf>
    <xf numFmtId="1" fontId="5" fillId="0" borderId="2" xfId="0" applyNumberFormat="1" applyFont="1" applyBorder="1"/>
    <xf numFmtId="165" fontId="5" fillId="3" borderId="2" xfId="0" applyNumberFormat="1" applyFont="1" applyFill="1" applyBorder="1"/>
    <xf numFmtId="0" fontId="14" fillId="0" borderId="0" xfId="0" applyFont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 wrapText="1"/>
    </xf>
    <xf numFmtId="0" fontId="4" fillId="0" borderId="6" xfId="2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7" fillId="0" borderId="2" xfId="2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0" borderId="0" xfId="2" applyFont="1" applyAlignment="1">
      <alignment horizontal="left"/>
    </xf>
    <xf numFmtId="0" fontId="10" fillId="0" borderId="16" xfId="2" applyFont="1" applyBorder="1" applyAlignment="1">
      <alignment horizontal="left"/>
    </xf>
    <xf numFmtId="0" fontId="13" fillId="0" borderId="0" xfId="0" applyFont="1" applyAlignment="1">
      <alignment horizontal="left" vertical="center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16" fillId="0" borderId="11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0" borderId="9" xfId="0" applyFont="1" applyBorder="1" applyAlignment="1">
      <alignment horizontal="left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159543</xdr:colOff>
      <xdr:row>0</xdr:row>
      <xdr:rowOff>116682</xdr:rowOff>
    </xdr:from>
    <xdr:to>
      <xdr:col>3</xdr:col>
      <xdr:colOff>142874</xdr:colOff>
      <xdr:row>5</xdr:row>
      <xdr:rowOff>71438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293" y="116682"/>
          <a:ext cx="1348581" cy="12247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495609</xdr:colOff>
      <xdr:row>50</xdr:row>
      <xdr:rowOff>0</xdr:rowOff>
    </xdr:from>
    <xdr:to>
      <xdr:col>17</xdr:col>
      <xdr:colOff>444359</xdr:colOff>
      <xdr:row>53</xdr:row>
      <xdr:rowOff>9494</xdr:rowOff>
    </xdr:to>
    <xdr:pic>
      <xdr:nvPicPr>
        <xdr:cNvPr id="3" name="Picture 2" descr="Icon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17072" y="10361341"/>
          <a:ext cx="1048385" cy="567055"/>
        </a:xfrm>
        <a:prstGeom prst="rect">
          <a:avLst/>
        </a:prstGeom>
      </xdr:spPr>
    </xdr:pic>
    <xdr:clientData/>
  </xdr:twoCellAnchor>
  <xdr:twoCellAnchor>
    <xdr:from>
      <xdr:col>3</xdr:col>
      <xdr:colOff>84331</xdr:colOff>
      <xdr:row>50</xdr:row>
      <xdr:rowOff>1</xdr:rowOff>
    </xdr:from>
    <xdr:to>
      <xdr:col>3</xdr:col>
      <xdr:colOff>1231281</xdr:colOff>
      <xdr:row>53</xdr:row>
      <xdr:rowOff>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9941" y="10221952"/>
          <a:ext cx="1146950" cy="557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7"/>
  <sheetViews>
    <sheetView tabSelected="1" topLeftCell="A2" zoomScale="57" zoomScaleNormal="57" workbookViewId="0">
      <selection activeCell="D13" sqref="D13"/>
    </sheetView>
  </sheetViews>
  <sheetFormatPr defaultColWidth="8.81640625" defaultRowHeight="14.5" x14ac:dyDescent="0.35"/>
  <cols>
    <col min="1" max="1" width="6.1796875" customWidth="1"/>
    <col min="2" max="2" width="20.453125" customWidth="1"/>
    <col min="3" max="3" width="45.26953125" hidden="1" customWidth="1"/>
    <col min="4" max="4" width="30.7265625" customWidth="1"/>
    <col min="5" max="5" width="13.7265625" customWidth="1"/>
    <col min="6" max="6" width="13.453125" customWidth="1"/>
    <col min="7" max="10" width="12.453125" bestFit="1" customWidth="1"/>
    <col min="11" max="11" width="13.453125" customWidth="1"/>
    <col min="12" max="12" width="12.1796875" customWidth="1"/>
    <col min="14" max="14" width="12.453125" bestFit="1" customWidth="1"/>
    <col min="15" max="15" width="12.81640625" customWidth="1"/>
    <col min="16" max="17" width="14.26953125" customWidth="1"/>
    <col min="18" max="18" width="13" customWidth="1"/>
    <col min="19" max="19" width="12.1796875" customWidth="1"/>
    <col min="20" max="20" width="13.1796875" customWidth="1"/>
    <col min="21" max="21" width="11.26953125" customWidth="1"/>
  </cols>
  <sheetData>
    <row r="1" spans="1:41" ht="20" x14ac:dyDescent="0.35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8"/>
    </row>
    <row r="2" spans="1:41" ht="20" x14ac:dyDescent="0.35">
      <c r="A2" s="59" t="s">
        <v>48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1"/>
    </row>
    <row r="3" spans="1:41" ht="20" x14ac:dyDescent="0.35">
      <c r="A3" s="59" t="s">
        <v>49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1"/>
    </row>
    <row r="4" spans="1:41" ht="20" x14ac:dyDescent="0.35">
      <c r="A4" s="59" t="s">
        <v>50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1"/>
    </row>
    <row r="5" spans="1:41" ht="20" x14ac:dyDescent="0.35">
      <c r="A5" s="73" t="s">
        <v>51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5"/>
    </row>
    <row r="6" spans="1:41" ht="20.5" x14ac:dyDescent="0.45">
      <c r="A6" s="76" t="s">
        <v>60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8"/>
    </row>
    <row r="7" spans="1:41" x14ac:dyDescent="0.35">
      <c r="A7" s="79" t="s">
        <v>70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1"/>
    </row>
    <row r="8" spans="1:41" ht="15" thickBot="1" x14ac:dyDescent="0.4">
      <c r="A8" s="82" t="s">
        <v>71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4"/>
      <c r="V8" s="3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</row>
    <row r="9" spans="1:41" ht="15" x14ac:dyDescent="0.35">
      <c r="A9" s="85" t="s">
        <v>52</v>
      </c>
      <c r="B9" s="86"/>
      <c r="C9" s="33" t="s">
        <v>53</v>
      </c>
      <c r="D9" s="33"/>
      <c r="E9" s="33"/>
      <c r="F9" s="33"/>
      <c r="G9" s="33"/>
      <c r="H9" s="33"/>
      <c r="I9" s="33"/>
      <c r="J9" s="33"/>
      <c r="K9" s="33"/>
      <c r="L9" s="86" t="s">
        <v>54</v>
      </c>
      <c r="M9" s="86"/>
      <c r="N9" s="86"/>
      <c r="O9" s="34" t="s">
        <v>55</v>
      </c>
      <c r="P9" s="35"/>
      <c r="Q9" s="35"/>
      <c r="R9" s="35"/>
      <c r="S9" s="36"/>
      <c r="T9" s="36"/>
      <c r="U9" s="41"/>
      <c r="V9" s="3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70" t="s">
        <v>46</v>
      </c>
      <c r="AL9" s="70"/>
      <c r="AM9" s="70"/>
      <c r="AN9" s="70"/>
      <c r="AO9" s="70"/>
    </row>
    <row r="10" spans="1:41" ht="15.5" thickBot="1" x14ac:dyDescent="0.4">
      <c r="A10" s="71" t="s">
        <v>56</v>
      </c>
      <c r="B10" s="72"/>
      <c r="C10" s="37" t="s">
        <v>57</v>
      </c>
      <c r="D10" s="37"/>
      <c r="E10" s="37"/>
      <c r="F10" s="37"/>
      <c r="G10" s="37"/>
      <c r="H10" s="37"/>
      <c r="I10" s="37"/>
      <c r="J10" s="37"/>
      <c r="K10" s="37"/>
      <c r="L10" s="72" t="s">
        <v>58</v>
      </c>
      <c r="M10" s="72"/>
      <c r="N10" s="72"/>
      <c r="O10" s="38" t="s">
        <v>59</v>
      </c>
      <c r="P10" s="39"/>
      <c r="Q10" s="39"/>
      <c r="R10" s="39"/>
      <c r="S10" s="40"/>
      <c r="T10" s="40"/>
      <c r="U10" s="42"/>
      <c r="V10" s="3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</row>
    <row r="11" spans="1:41" ht="15.5" x14ac:dyDescent="0.35">
      <c r="A11" s="4"/>
      <c r="B11" s="5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2"/>
      <c r="O11" s="2"/>
      <c r="P11" s="2"/>
      <c r="Q11" s="2"/>
      <c r="R11" s="2"/>
      <c r="S11" s="2"/>
      <c r="T11" s="2"/>
      <c r="U11" s="2"/>
    </row>
    <row r="12" spans="1:41" ht="15.5" x14ac:dyDescent="0.35">
      <c r="A12" s="6" t="s">
        <v>36</v>
      </c>
      <c r="B12" s="7"/>
      <c r="C12" s="8" t="s">
        <v>37</v>
      </c>
      <c r="D12" s="9" t="s">
        <v>61</v>
      </c>
      <c r="E12" s="9"/>
      <c r="F12" s="2"/>
      <c r="G12" s="8"/>
      <c r="H12" s="8"/>
      <c r="I12" s="2"/>
      <c r="J12" s="8"/>
      <c r="K12" s="10"/>
      <c r="L12" s="8"/>
      <c r="M12" s="8"/>
      <c r="N12" s="2"/>
      <c r="O12" s="10" t="s">
        <v>38</v>
      </c>
      <c r="P12" s="2"/>
      <c r="Q12" s="2"/>
      <c r="R12" s="68" t="s">
        <v>68</v>
      </c>
      <c r="S12" s="68"/>
      <c r="T12" s="68"/>
      <c r="U12" s="2"/>
    </row>
    <row r="13" spans="1:41" ht="15.5" x14ac:dyDescent="0.35">
      <c r="A13" s="6" t="s">
        <v>39</v>
      </c>
      <c r="B13" s="7"/>
      <c r="C13" s="8" t="s">
        <v>40</v>
      </c>
      <c r="D13" s="9" t="s">
        <v>37</v>
      </c>
      <c r="E13" s="9"/>
      <c r="F13" s="2"/>
      <c r="G13" s="8"/>
      <c r="H13" s="8"/>
      <c r="I13" s="2"/>
      <c r="J13" s="8"/>
      <c r="K13" s="10"/>
      <c r="L13" s="8"/>
      <c r="M13" s="8"/>
      <c r="N13" s="2"/>
      <c r="O13" s="10" t="s">
        <v>41</v>
      </c>
      <c r="P13" s="2"/>
      <c r="Q13" s="2"/>
      <c r="R13" s="68" t="s">
        <v>73</v>
      </c>
      <c r="S13" s="68"/>
      <c r="T13" s="68"/>
      <c r="U13" s="2"/>
    </row>
    <row r="14" spans="1:41" ht="15.5" x14ac:dyDescent="0.35">
      <c r="A14" s="6" t="s">
        <v>42</v>
      </c>
      <c r="B14" s="7"/>
      <c r="C14" s="8" t="s">
        <v>37</v>
      </c>
      <c r="D14" s="9" t="s">
        <v>62</v>
      </c>
      <c r="E14" s="9"/>
      <c r="F14" s="2"/>
      <c r="G14" s="8"/>
      <c r="H14" s="8"/>
      <c r="I14" s="2"/>
      <c r="J14" s="8"/>
      <c r="K14" s="10"/>
      <c r="L14" s="8"/>
      <c r="M14" s="8"/>
      <c r="N14" s="2"/>
      <c r="O14" s="10"/>
      <c r="P14" s="2"/>
      <c r="Q14" s="2"/>
      <c r="R14" s="68" t="s">
        <v>69</v>
      </c>
      <c r="S14" s="68"/>
      <c r="T14" s="68"/>
      <c r="U14" s="2"/>
    </row>
    <row r="15" spans="1:41" ht="15.5" x14ac:dyDescent="0.35">
      <c r="A15" s="6" t="s">
        <v>43</v>
      </c>
      <c r="B15" s="7"/>
      <c r="C15" s="8" t="s">
        <v>37</v>
      </c>
      <c r="D15" s="9" t="s">
        <v>63</v>
      </c>
      <c r="E15" s="9"/>
      <c r="F15" s="2"/>
      <c r="G15" s="8"/>
      <c r="H15" s="8"/>
      <c r="I15" s="2"/>
      <c r="J15" s="8"/>
      <c r="K15" s="10"/>
      <c r="L15" s="8"/>
      <c r="M15" s="8"/>
      <c r="N15" s="2"/>
      <c r="O15" s="10"/>
      <c r="P15" s="2"/>
      <c r="Q15" s="2"/>
      <c r="R15" s="69" t="s">
        <v>74</v>
      </c>
      <c r="S15" s="69"/>
      <c r="T15" s="69"/>
      <c r="U15" s="2"/>
    </row>
    <row r="16" spans="1:41" ht="15.75" customHeight="1" x14ac:dyDescent="0.35">
      <c r="A16" s="51" t="s">
        <v>1</v>
      </c>
      <c r="B16" s="51" t="s">
        <v>2</v>
      </c>
      <c r="C16" s="53" t="s">
        <v>35</v>
      </c>
      <c r="D16" s="51" t="s">
        <v>3</v>
      </c>
      <c r="E16" s="65" t="s">
        <v>4</v>
      </c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6" t="s">
        <v>44</v>
      </c>
    </row>
    <row r="17" spans="1:21" ht="15.75" customHeight="1" x14ac:dyDescent="0.35">
      <c r="A17" s="52"/>
      <c r="B17" s="52"/>
      <c r="C17" s="54"/>
      <c r="D17" s="52"/>
      <c r="E17" s="45" t="s">
        <v>76</v>
      </c>
      <c r="F17" s="46" t="s">
        <v>77</v>
      </c>
      <c r="G17" s="46" t="s">
        <v>78</v>
      </c>
      <c r="H17" s="46" t="s">
        <v>79</v>
      </c>
      <c r="I17" s="46" t="s">
        <v>80</v>
      </c>
      <c r="J17" s="47">
        <v>44657</v>
      </c>
      <c r="K17" s="47">
        <v>44664</v>
      </c>
      <c r="L17" s="47">
        <v>44671</v>
      </c>
      <c r="M17" s="44" t="s">
        <v>66</v>
      </c>
      <c r="N17" s="47" t="s">
        <v>81</v>
      </c>
      <c r="O17" s="47" t="s">
        <v>82</v>
      </c>
      <c r="P17" s="47" t="s">
        <v>83</v>
      </c>
      <c r="Q17" s="47" t="s">
        <v>84</v>
      </c>
      <c r="R17" s="47" t="s">
        <v>85</v>
      </c>
      <c r="S17" s="47" t="s">
        <v>86</v>
      </c>
      <c r="T17" s="47" t="s">
        <v>87</v>
      </c>
      <c r="U17" s="67"/>
    </row>
    <row r="18" spans="1:21" ht="15.5" x14ac:dyDescent="0.35">
      <c r="A18" s="12">
        <v>1</v>
      </c>
      <c r="B18" s="13">
        <v>191560411001</v>
      </c>
      <c r="C18" s="14" t="s">
        <v>26</v>
      </c>
      <c r="D18" s="15" t="str">
        <f t="shared" ref="D18:D24" si="0">PROPER(C19)</f>
        <v>Annisa Triani</v>
      </c>
      <c r="E18" s="32" t="s">
        <v>64</v>
      </c>
      <c r="F18" s="32" t="s">
        <v>64</v>
      </c>
      <c r="G18" s="43" t="s">
        <v>64</v>
      </c>
      <c r="H18" s="43" t="s">
        <v>64</v>
      </c>
      <c r="I18" s="43" t="s">
        <v>64</v>
      </c>
      <c r="J18" s="43" t="s">
        <v>64</v>
      </c>
      <c r="K18" s="43" t="s">
        <v>64</v>
      </c>
      <c r="L18" s="43" t="s">
        <v>64</v>
      </c>
      <c r="M18" s="43" t="s">
        <v>64</v>
      </c>
      <c r="N18" s="43" t="s">
        <v>64</v>
      </c>
      <c r="O18" s="43" t="s">
        <v>64</v>
      </c>
      <c r="P18" s="32" t="s">
        <v>64</v>
      </c>
      <c r="Q18" s="32" t="s">
        <v>64</v>
      </c>
      <c r="R18" s="32" t="s">
        <v>64</v>
      </c>
      <c r="S18" s="32" t="s">
        <v>64</v>
      </c>
      <c r="T18" s="32" t="s">
        <v>64</v>
      </c>
      <c r="U18" s="16">
        <f>100*(14/14)</f>
        <v>100</v>
      </c>
    </row>
    <row r="19" spans="1:21" ht="15.5" x14ac:dyDescent="0.35">
      <c r="A19" s="12">
        <v>2</v>
      </c>
      <c r="B19" s="13">
        <v>191560411002</v>
      </c>
      <c r="C19" s="14" t="s">
        <v>20</v>
      </c>
      <c r="D19" s="15" t="str">
        <f t="shared" si="0"/>
        <v>Apriliani</v>
      </c>
      <c r="E19" s="32" t="s">
        <v>64</v>
      </c>
      <c r="F19" s="32" t="s">
        <v>64</v>
      </c>
      <c r="G19" s="43" t="s">
        <v>64</v>
      </c>
      <c r="H19" s="43" t="s">
        <v>64</v>
      </c>
      <c r="I19" s="43" t="s">
        <v>64</v>
      </c>
      <c r="J19" s="43" t="s">
        <v>64</v>
      </c>
      <c r="K19" s="43" t="s">
        <v>64</v>
      </c>
      <c r="L19" s="43" t="s">
        <v>64</v>
      </c>
      <c r="M19" s="43" t="s">
        <v>64</v>
      </c>
      <c r="N19" s="43" t="s">
        <v>64</v>
      </c>
      <c r="O19" s="43" t="s">
        <v>64</v>
      </c>
      <c r="P19" s="43" t="s">
        <v>64</v>
      </c>
      <c r="Q19" s="43" t="s">
        <v>64</v>
      </c>
      <c r="R19" s="32" t="s">
        <v>64</v>
      </c>
      <c r="S19" s="32" t="s">
        <v>64</v>
      </c>
      <c r="T19" s="32" t="s">
        <v>64</v>
      </c>
      <c r="U19" s="16">
        <f t="shared" ref="U19:U46" si="1">100*(14/14)</f>
        <v>100</v>
      </c>
    </row>
    <row r="20" spans="1:21" ht="15.5" x14ac:dyDescent="0.35">
      <c r="A20" s="12">
        <v>3</v>
      </c>
      <c r="B20" s="13">
        <v>191560411003</v>
      </c>
      <c r="C20" s="14" t="s">
        <v>8</v>
      </c>
      <c r="D20" s="15" t="str">
        <f t="shared" si="0"/>
        <v>Aros Rostiana</v>
      </c>
      <c r="E20" s="32" t="s">
        <v>64</v>
      </c>
      <c r="F20" s="32" t="s">
        <v>64</v>
      </c>
      <c r="G20" s="43" t="s">
        <v>64</v>
      </c>
      <c r="H20" s="43" t="s">
        <v>64</v>
      </c>
      <c r="I20" s="43" t="s">
        <v>64</v>
      </c>
      <c r="J20" s="43" t="s">
        <v>64</v>
      </c>
      <c r="K20" s="43" t="s">
        <v>64</v>
      </c>
      <c r="L20" s="43" t="s">
        <v>64</v>
      </c>
      <c r="M20" s="43" t="s">
        <v>64</v>
      </c>
      <c r="N20" s="43" t="s">
        <v>64</v>
      </c>
      <c r="O20" s="43" t="s">
        <v>64</v>
      </c>
      <c r="P20" s="32" t="s">
        <v>64</v>
      </c>
      <c r="Q20" s="32" t="s">
        <v>64</v>
      </c>
      <c r="R20" s="32" t="s">
        <v>64</v>
      </c>
      <c r="S20" s="32" t="s">
        <v>64</v>
      </c>
      <c r="T20" s="32" t="s">
        <v>64</v>
      </c>
      <c r="U20" s="16">
        <f t="shared" si="1"/>
        <v>100</v>
      </c>
    </row>
    <row r="21" spans="1:21" ht="15.5" x14ac:dyDescent="0.35">
      <c r="A21" s="12">
        <v>4</v>
      </c>
      <c r="B21" s="13">
        <v>191560411004</v>
      </c>
      <c r="C21" s="14" t="s">
        <v>5</v>
      </c>
      <c r="D21" s="15" t="str">
        <f t="shared" si="0"/>
        <v>Ayuning Dyah Mega Kartika</v>
      </c>
      <c r="E21" s="32" t="s">
        <v>64</v>
      </c>
      <c r="F21" s="32" t="s">
        <v>65</v>
      </c>
      <c r="G21" s="43" t="s">
        <v>64</v>
      </c>
      <c r="H21" s="43" t="s">
        <v>64</v>
      </c>
      <c r="I21" s="43" t="s">
        <v>64</v>
      </c>
      <c r="J21" s="43" t="s">
        <v>64</v>
      </c>
      <c r="K21" s="43" t="s">
        <v>64</v>
      </c>
      <c r="L21" s="43" t="s">
        <v>64</v>
      </c>
      <c r="M21" s="43" t="s">
        <v>64</v>
      </c>
      <c r="N21" s="43" t="s">
        <v>64</v>
      </c>
      <c r="O21" s="43" t="s">
        <v>64</v>
      </c>
      <c r="P21" s="32" t="s">
        <v>64</v>
      </c>
      <c r="Q21" s="32" t="s">
        <v>64</v>
      </c>
      <c r="R21" s="32" t="s">
        <v>64</v>
      </c>
      <c r="S21" s="32" t="s">
        <v>64</v>
      </c>
      <c r="T21" s="32" t="s">
        <v>64</v>
      </c>
      <c r="U21" s="16">
        <f t="shared" si="1"/>
        <v>100</v>
      </c>
    </row>
    <row r="22" spans="1:21" ht="15" customHeight="1" x14ac:dyDescent="0.35">
      <c r="A22" s="12">
        <v>5</v>
      </c>
      <c r="B22" s="13">
        <v>191560411005</v>
      </c>
      <c r="C22" s="17" t="s">
        <v>6</v>
      </c>
      <c r="D22" s="18" t="str">
        <f t="shared" si="0"/>
        <v>Bening Cahya Ayuning Tias</v>
      </c>
      <c r="E22" s="32" t="s">
        <v>64</v>
      </c>
      <c r="F22" s="32" t="s">
        <v>64</v>
      </c>
      <c r="G22" s="43" t="s">
        <v>64</v>
      </c>
      <c r="H22" s="43" t="s">
        <v>64</v>
      </c>
      <c r="I22" s="43" t="s">
        <v>64</v>
      </c>
      <c r="J22" s="43" t="s">
        <v>64</v>
      </c>
      <c r="K22" s="43" t="s">
        <v>64</v>
      </c>
      <c r="L22" s="43" t="s">
        <v>64</v>
      </c>
      <c r="M22" s="43" t="s">
        <v>64</v>
      </c>
      <c r="N22" s="43" t="s">
        <v>64</v>
      </c>
      <c r="O22" s="43" t="s">
        <v>64</v>
      </c>
      <c r="P22" s="32" t="s">
        <v>64</v>
      </c>
      <c r="Q22" s="32" t="s">
        <v>64</v>
      </c>
      <c r="R22" s="32" t="s">
        <v>64</v>
      </c>
      <c r="S22" s="32" t="s">
        <v>64</v>
      </c>
      <c r="T22" s="32" t="s">
        <v>64</v>
      </c>
      <c r="U22" s="16">
        <f t="shared" si="1"/>
        <v>100</v>
      </c>
    </row>
    <row r="23" spans="1:21" ht="15.5" x14ac:dyDescent="0.35">
      <c r="A23" s="12">
        <v>6</v>
      </c>
      <c r="B23" s="13">
        <v>191560411006</v>
      </c>
      <c r="C23" s="14" t="s">
        <v>12</v>
      </c>
      <c r="D23" s="15" t="str">
        <f t="shared" si="0"/>
        <v>Dea Amanda</v>
      </c>
      <c r="E23" s="32" t="s">
        <v>64</v>
      </c>
      <c r="F23" s="32" t="s">
        <v>64</v>
      </c>
      <c r="G23" s="43" t="s">
        <v>64</v>
      </c>
      <c r="H23" s="43" t="s">
        <v>64</v>
      </c>
      <c r="I23" s="43" t="s">
        <v>64</v>
      </c>
      <c r="J23" s="43" t="s">
        <v>64</v>
      </c>
      <c r="K23" s="43" t="s">
        <v>64</v>
      </c>
      <c r="L23" s="43" t="s">
        <v>64</v>
      </c>
      <c r="M23" s="43" t="s">
        <v>64</v>
      </c>
      <c r="N23" s="43" t="s">
        <v>64</v>
      </c>
      <c r="O23" s="43" t="s">
        <v>64</v>
      </c>
      <c r="P23" s="32" t="s">
        <v>64</v>
      </c>
      <c r="Q23" s="32" t="s">
        <v>64</v>
      </c>
      <c r="R23" s="32" t="s">
        <v>64</v>
      </c>
      <c r="S23" s="32" t="s">
        <v>64</v>
      </c>
      <c r="T23" s="32" t="s">
        <v>64</v>
      </c>
      <c r="U23" s="16">
        <f t="shared" si="1"/>
        <v>100</v>
      </c>
    </row>
    <row r="24" spans="1:21" ht="15.5" x14ac:dyDescent="0.35">
      <c r="A24" s="12">
        <v>7</v>
      </c>
      <c r="B24" s="13">
        <v>191560411007</v>
      </c>
      <c r="C24" s="19" t="s">
        <v>16</v>
      </c>
      <c r="D24" s="15" t="str">
        <f t="shared" si="0"/>
        <v>Dhea Amalia</v>
      </c>
      <c r="E24" s="32" t="s">
        <v>64</v>
      </c>
      <c r="F24" s="32" t="s">
        <v>64</v>
      </c>
      <c r="G24" s="43" t="s">
        <v>64</v>
      </c>
      <c r="H24" s="43" t="s">
        <v>64</v>
      </c>
      <c r="I24" s="43" t="s">
        <v>64</v>
      </c>
      <c r="J24" s="43" t="s">
        <v>64</v>
      </c>
      <c r="K24" s="43" t="s">
        <v>64</v>
      </c>
      <c r="L24" s="43" t="s">
        <v>64</v>
      </c>
      <c r="M24" s="43" t="s">
        <v>64</v>
      </c>
      <c r="N24" s="43" t="s">
        <v>64</v>
      </c>
      <c r="O24" s="43" t="s">
        <v>64</v>
      </c>
      <c r="P24" s="32" t="s">
        <v>64</v>
      </c>
      <c r="Q24" s="32" t="s">
        <v>64</v>
      </c>
      <c r="R24" s="32" t="s">
        <v>64</v>
      </c>
      <c r="S24" s="32" t="s">
        <v>64</v>
      </c>
      <c r="T24" s="32" t="s">
        <v>64</v>
      </c>
      <c r="U24" s="16">
        <f t="shared" si="1"/>
        <v>100</v>
      </c>
    </row>
    <row r="25" spans="1:21" ht="15.5" x14ac:dyDescent="0.35">
      <c r="A25" s="12">
        <v>8</v>
      </c>
      <c r="B25" s="13">
        <v>191560411008</v>
      </c>
      <c r="C25" s="14" t="s">
        <v>14</v>
      </c>
      <c r="D25" s="15" t="str">
        <f>PROPER(C27)</f>
        <v>Fatmawati Matcik</v>
      </c>
      <c r="E25" s="32" t="s">
        <v>64</v>
      </c>
      <c r="F25" s="32" t="s">
        <v>64</v>
      </c>
      <c r="G25" s="43" t="s">
        <v>64</v>
      </c>
      <c r="H25" s="43" t="s">
        <v>64</v>
      </c>
      <c r="I25" s="43" t="s">
        <v>65</v>
      </c>
      <c r="J25" s="43" t="s">
        <v>65</v>
      </c>
      <c r="K25" s="43" t="s">
        <v>64</v>
      </c>
      <c r="L25" s="43" t="s">
        <v>64</v>
      </c>
      <c r="M25" s="43" t="s">
        <v>64</v>
      </c>
      <c r="N25" s="43" t="s">
        <v>64</v>
      </c>
      <c r="O25" s="43" t="s">
        <v>67</v>
      </c>
      <c r="P25" s="32" t="s">
        <v>64</v>
      </c>
      <c r="Q25" s="32" t="s">
        <v>64</v>
      </c>
      <c r="R25" s="32" t="s">
        <v>64</v>
      </c>
      <c r="S25" s="32" t="s">
        <v>64</v>
      </c>
      <c r="T25" s="32" t="s">
        <v>64</v>
      </c>
      <c r="U25" s="48">
        <f>100*(12/14)</f>
        <v>85.714285714285708</v>
      </c>
    </row>
    <row r="26" spans="1:21" ht="16.5" customHeight="1" x14ac:dyDescent="0.35">
      <c r="A26" s="20">
        <v>9</v>
      </c>
      <c r="B26" s="21">
        <v>191560411009</v>
      </c>
      <c r="C26" s="22" t="s">
        <v>25</v>
      </c>
      <c r="D26" s="11" t="str">
        <f>PROPER(C26)</f>
        <v>Feby Darisa</v>
      </c>
      <c r="E26" s="32" t="s">
        <v>64</v>
      </c>
      <c r="F26" s="32" t="s">
        <v>65</v>
      </c>
      <c r="G26" s="43" t="s">
        <v>64</v>
      </c>
      <c r="H26" s="43" t="s">
        <v>64</v>
      </c>
      <c r="I26" s="43" t="s">
        <v>64</v>
      </c>
      <c r="J26" s="43" t="s">
        <v>65</v>
      </c>
      <c r="K26" s="43" t="s">
        <v>64</v>
      </c>
      <c r="L26" s="43" t="s">
        <v>64</v>
      </c>
      <c r="M26" s="43" t="s">
        <v>64</v>
      </c>
      <c r="N26" s="43" t="s">
        <v>64</v>
      </c>
      <c r="O26" s="43" t="s">
        <v>64</v>
      </c>
      <c r="P26" s="32" t="s">
        <v>64</v>
      </c>
      <c r="Q26" s="32" t="s">
        <v>64</v>
      </c>
      <c r="R26" s="32" t="s">
        <v>64</v>
      </c>
      <c r="S26" s="32" t="s">
        <v>64</v>
      </c>
      <c r="T26" s="32" t="s">
        <v>64</v>
      </c>
      <c r="U26" s="16">
        <f t="shared" si="1"/>
        <v>100</v>
      </c>
    </row>
    <row r="27" spans="1:21" ht="15.5" x14ac:dyDescent="0.35">
      <c r="A27" s="12">
        <v>10</v>
      </c>
      <c r="B27" s="13">
        <v>191560411010</v>
      </c>
      <c r="C27" s="14" t="s">
        <v>10</v>
      </c>
      <c r="D27" s="15" t="str">
        <f t="shared" ref="D27:D38" si="2">PROPER(C28)</f>
        <v>Finna Yulianah</v>
      </c>
      <c r="E27" s="32" t="s">
        <v>64</v>
      </c>
      <c r="F27" s="32" t="s">
        <v>64</v>
      </c>
      <c r="G27" s="43" t="s">
        <v>64</v>
      </c>
      <c r="H27" s="43" t="s">
        <v>64</v>
      </c>
      <c r="I27" s="43" t="s">
        <v>64</v>
      </c>
      <c r="J27" s="43" t="s">
        <v>64</v>
      </c>
      <c r="K27" s="43" t="s">
        <v>64</v>
      </c>
      <c r="L27" s="43" t="s">
        <v>64</v>
      </c>
      <c r="M27" s="43" t="s">
        <v>64</v>
      </c>
      <c r="N27" s="43" t="s">
        <v>64</v>
      </c>
      <c r="O27" s="43" t="s">
        <v>64</v>
      </c>
      <c r="P27" s="32" t="s">
        <v>64</v>
      </c>
      <c r="Q27" s="32" t="s">
        <v>64</v>
      </c>
      <c r="R27" s="32" t="s">
        <v>64</v>
      </c>
      <c r="S27" s="32" t="s">
        <v>64</v>
      </c>
      <c r="T27" s="32" t="s">
        <v>64</v>
      </c>
      <c r="U27" s="16">
        <f t="shared" si="1"/>
        <v>100</v>
      </c>
    </row>
    <row r="28" spans="1:21" ht="15.5" x14ac:dyDescent="0.35">
      <c r="A28" s="12">
        <v>11</v>
      </c>
      <c r="B28" s="13">
        <v>191560411011</v>
      </c>
      <c r="C28" s="14" t="s">
        <v>18</v>
      </c>
      <c r="D28" s="15" t="str">
        <f t="shared" si="2"/>
        <v>Gabriela Solafide Panjaitan</v>
      </c>
      <c r="E28" s="32" t="s">
        <v>65</v>
      </c>
      <c r="F28" s="32" t="s">
        <v>65</v>
      </c>
      <c r="G28" s="43" t="s">
        <v>65</v>
      </c>
      <c r="H28" s="43" t="s">
        <v>65</v>
      </c>
      <c r="I28" s="43" t="s">
        <v>65</v>
      </c>
      <c r="J28" s="43" t="s">
        <v>65</v>
      </c>
      <c r="K28" s="43" t="s">
        <v>65</v>
      </c>
      <c r="L28" s="43" t="s">
        <v>65</v>
      </c>
      <c r="M28" s="43" t="s">
        <v>65</v>
      </c>
      <c r="N28" s="43" t="s">
        <v>65</v>
      </c>
      <c r="O28" s="43" t="s">
        <v>65</v>
      </c>
      <c r="P28" s="32" t="s">
        <v>65</v>
      </c>
      <c r="Q28" s="32" t="s">
        <v>65</v>
      </c>
      <c r="R28" s="32" t="s">
        <v>65</v>
      </c>
      <c r="S28" s="32" t="s">
        <v>65</v>
      </c>
      <c r="T28" s="32" t="s">
        <v>65</v>
      </c>
      <c r="U28" s="49">
        <f>100*(1/14)</f>
        <v>7.1428571428571423</v>
      </c>
    </row>
    <row r="29" spans="1:21" ht="15.5" x14ac:dyDescent="0.35">
      <c r="A29" s="12">
        <v>12</v>
      </c>
      <c r="B29" s="13">
        <v>191560411012</v>
      </c>
      <c r="C29" s="14" t="s">
        <v>27</v>
      </c>
      <c r="D29" s="15" t="str">
        <f t="shared" si="2"/>
        <v>Gita Febriyanti</v>
      </c>
      <c r="E29" s="32" t="s">
        <v>64</v>
      </c>
      <c r="F29" s="32" t="s">
        <v>64</v>
      </c>
      <c r="G29" s="43" t="s">
        <v>64</v>
      </c>
      <c r="H29" s="43" t="s">
        <v>64</v>
      </c>
      <c r="I29" s="43" t="s">
        <v>64</v>
      </c>
      <c r="J29" s="43" t="s">
        <v>64</v>
      </c>
      <c r="K29" s="43" t="s">
        <v>64</v>
      </c>
      <c r="L29" s="43" t="s">
        <v>64</v>
      </c>
      <c r="M29" s="43" t="s">
        <v>64</v>
      </c>
      <c r="N29" s="43" t="s">
        <v>64</v>
      </c>
      <c r="O29" s="43" t="s">
        <v>64</v>
      </c>
      <c r="P29" s="32" t="s">
        <v>64</v>
      </c>
      <c r="Q29" s="32" t="s">
        <v>64</v>
      </c>
      <c r="R29" s="32" t="s">
        <v>64</v>
      </c>
      <c r="S29" s="32" t="s">
        <v>64</v>
      </c>
      <c r="T29" s="32" t="s">
        <v>64</v>
      </c>
      <c r="U29" s="16">
        <f t="shared" si="1"/>
        <v>100</v>
      </c>
    </row>
    <row r="30" spans="1:21" ht="15.5" x14ac:dyDescent="0.35">
      <c r="A30" s="12">
        <v>13</v>
      </c>
      <c r="B30" s="13">
        <v>191560411013</v>
      </c>
      <c r="C30" s="23" t="s">
        <v>9</v>
      </c>
      <c r="D30" s="15" t="str">
        <f t="shared" si="2"/>
        <v>Gita Fricilya Dharmawan</v>
      </c>
      <c r="E30" s="32" t="s">
        <v>64</v>
      </c>
      <c r="F30" s="32" t="s">
        <v>64</v>
      </c>
      <c r="G30" s="43" t="s">
        <v>64</v>
      </c>
      <c r="H30" s="43" t="s">
        <v>64</v>
      </c>
      <c r="I30" s="43" t="s">
        <v>64</v>
      </c>
      <c r="J30" s="43" t="s">
        <v>64</v>
      </c>
      <c r="K30" s="43" t="s">
        <v>64</v>
      </c>
      <c r="L30" s="43" t="s">
        <v>64</v>
      </c>
      <c r="M30" s="43" t="s">
        <v>64</v>
      </c>
      <c r="N30" s="43" t="s">
        <v>64</v>
      </c>
      <c r="O30" s="43" t="s">
        <v>64</v>
      </c>
      <c r="P30" s="32" t="s">
        <v>64</v>
      </c>
      <c r="Q30" s="32" t="s">
        <v>64</v>
      </c>
      <c r="R30" s="32" t="s">
        <v>64</v>
      </c>
      <c r="S30" s="32" t="s">
        <v>64</v>
      </c>
      <c r="T30" s="32" t="s">
        <v>64</v>
      </c>
      <c r="U30" s="16">
        <f t="shared" si="1"/>
        <v>100</v>
      </c>
    </row>
    <row r="31" spans="1:21" ht="15.5" x14ac:dyDescent="0.35">
      <c r="A31" s="12">
        <v>14</v>
      </c>
      <c r="B31" s="13">
        <v>191560411014</v>
      </c>
      <c r="C31" s="14" t="s">
        <v>17</v>
      </c>
      <c r="D31" s="15" t="str">
        <f t="shared" si="2"/>
        <v>Ida Parida</v>
      </c>
      <c r="E31" s="32" t="s">
        <v>64</v>
      </c>
      <c r="F31" s="32" t="s">
        <v>64</v>
      </c>
      <c r="G31" s="43" t="s">
        <v>64</v>
      </c>
      <c r="H31" s="43" t="s">
        <v>64</v>
      </c>
      <c r="I31" s="43" t="s">
        <v>64</v>
      </c>
      <c r="J31" s="43" t="s">
        <v>64</v>
      </c>
      <c r="K31" s="43" t="s">
        <v>64</v>
      </c>
      <c r="L31" s="43" t="s">
        <v>64</v>
      </c>
      <c r="M31" s="43" t="s">
        <v>64</v>
      </c>
      <c r="N31" s="43" t="s">
        <v>64</v>
      </c>
      <c r="O31" s="43" t="s">
        <v>64</v>
      </c>
      <c r="P31" s="32" t="s">
        <v>64</v>
      </c>
      <c r="Q31" s="32" t="s">
        <v>64</v>
      </c>
      <c r="R31" s="32" t="s">
        <v>64</v>
      </c>
      <c r="S31" s="32" t="s">
        <v>64</v>
      </c>
      <c r="T31" s="32" t="s">
        <v>65</v>
      </c>
      <c r="U31" s="16">
        <f t="shared" si="1"/>
        <v>100</v>
      </c>
    </row>
    <row r="32" spans="1:21" ht="15.5" x14ac:dyDescent="0.35">
      <c r="A32" s="12">
        <v>15</v>
      </c>
      <c r="B32" s="13">
        <v>191560411015</v>
      </c>
      <c r="C32" s="14" t="s">
        <v>28</v>
      </c>
      <c r="D32" s="15" t="str">
        <f t="shared" si="2"/>
        <v>Imelda</v>
      </c>
      <c r="E32" s="32" t="s">
        <v>64</v>
      </c>
      <c r="F32" s="32" t="s">
        <v>64</v>
      </c>
      <c r="G32" s="43" t="s">
        <v>64</v>
      </c>
      <c r="H32" s="43" t="s">
        <v>64</v>
      </c>
      <c r="I32" s="43" t="s">
        <v>64</v>
      </c>
      <c r="J32" s="43" t="s">
        <v>64</v>
      </c>
      <c r="K32" s="43" t="s">
        <v>64</v>
      </c>
      <c r="L32" s="43" t="s">
        <v>64</v>
      </c>
      <c r="M32" s="43" t="s">
        <v>64</v>
      </c>
      <c r="N32" s="43" t="s">
        <v>64</v>
      </c>
      <c r="O32" s="43" t="s">
        <v>64</v>
      </c>
      <c r="P32" s="32" t="s">
        <v>64</v>
      </c>
      <c r="Q32" s="32" t="s">
        <v>64</v>
      </c>
      <c r="R32" s="32" t="s">
        <v>64</v>
      </c>
      <c r="S32" s="32" t="s">
        <v>64</v>
      </c>
      <c r="T32" s="32" t="s">
        <v>64</v>
      </c>
      <c r="U32" s="16">
        <f t="shared" si="1"/>
        <v>100</v>
      </c>
    </row>
    <row r="33" spans="1:21" ht="15.5" x14ac:dyDescent="0.35">
      <c r="A33" s="12">
        <v>16</v>
      </c>
      <c r="B33" s="13">
        <v>191560411016</v>
      </c>
      <c r="C33" s="23" t="s">
        <v>11</v>
      </c>
      <c r="D33" s="15" t="str">
        <f t="shared" si="2"/>
        <v>Nita Nurcahya Kardini</v>
      </c>
      <c r="E33" s="32" t="s">
        <v>64</v>
      </c>
      <c r="F33" s="32" t="s">
        <v>64</v>
      </c>
      <c r="G33" s="43" t="s">
        <v>64</v>
      </c>
      <c r="H33" s="43" t="s">
        <v>64</v>
      </c>
      <c r="I33" s="43" t="s">
        <v>64</v>
      </c>
      <c r="J33" s="43" t="s">
        <v>64</v>
      </c>
      <c r="K33" s="43" t="s">
        <v>64</v>
      </c>
      <c r="L33" s="43" t="s">
        <v>64</v>
      </c>
      <c r="M33" s="43" t="s">
        <v>64</v>
      </c>
      <c r="N33" s="43" t="s">
        <v>64</v>
      </c>
      <c r="O33" s="43" t="s">
        <v>64</v>
      </c>
      <c r="P33" s="32" t="s">
        <v>64</v>
      </c>
      <c r="Q33" s="32" t="s">
        <v>64</v>
      </c>
      <c r="R33" s="32" t="s">
        <v>64</v>
      </c>
      <c r="S33" s="32" t="s">
        <v>64</v>
      </c>
      <c r="T33" s="32" t="s">
        <v>64</v>
      </c>
      <c r="U33" s="16">
        <f t="shared" si="1"/>
        <v>100</v>
      </c>
    </row>
    <row r="34" spans="1:21" ht="15.5" x14ac:dyDescent="0.35">
      <c r="A34" s="12">
        <v>17</v>
      </c>
      <c r="B34" s="13">
        <v>191560411017</v>
      </c>
      <c r="C34" s="14" t="s">
        <v>29</v>
      </c>
      <c r="D34" s="15" t="str">
        <f t="shared" si="2"/>
        <v>Nopi Yulyanti</v>
      </c>
      <c r="E34" s="32" t="s">
        <v>64</v>
      </c>
      <c r="F34" s="32" t="s">
        <v>64</v>
      </c>
      <c r="G34" s="43" t="s">
        <v>64</v>
      </c>
      <c r="H34" s="43" t="s">
        <v>64</v>
      </c>
      <c r="I34" s="43" t="s">
        <v>64</v>
      </c>
      <c r="J34" s="43" t="s">
        <v>64</v>
      </c>
      <c r="K34" s="43" t="s">
        <v>64</v>
      </c>
      <c r="L34" s="43" t="s">
        <v>64</v>
      </c>
      <c r="M34" s="43" t="s">
        <v>64</v>
      </c>
      <c r="N34" s="43" t="s">
        <v>64</v>
      </c>
      <c r="O34" s="43" t="s">
        <v>64</v>
      </c>
      <c r="P34" s="32" t="s">
        <v>64</v>
      </c>
      <c r="Q34" s="32" t="s">
        <v>64</v>
      </c>
      <c r="R34" s="32" t="s">
        <v>64</v>
      </c>
      <c r="S34" s="32" t="s">
        <v>64</v>
      </c>
      <c r="T34" s="32" t="s">
        <v>64</v>
      </c>
      <c r="U34" s="16">
        <f t="shared" si="1"/>
        <v>100</v>
      </c>
    </row>
    <row r="35" spans="1:21" ht="15.5" x14ac:dyDescent="0.35">
      <c r="A35" s="12">
        <v>18</v>
      </c>
      <c r="B35" s="13">
        <v>191560411018</v>
      </c>
      <c r="C35" s="14" t="s">
        <v>30</v>
      </c>
      <c r="D35" s="15" t="str">
        <f t="shared" si="2"/>
        <v>Putri Aprillia</v>
      </c>
      <c r="E35" s="32" t="s">
        <v>64</v>
      </c>
      <c r="F35" s="32" t="s">
        <v>64</v>
      </c>
      <c r="G35" s="43" t="s">
        <v>64</v>
      </c>
      <c r="H35" s="43" t="s">
        <v>64</v>
      </c>
      <c r="I35" s="43" t="s">
        <v>64</v>
      </c>
      <c r="J35" s="43" t="s">
        <v>64</v>
      </c>
      <c r="K35" s="43" t="s">
        <v>64</v>
      </c>
      <c r="L35" s="43" t="s">
        <v>64</v>
      </c>
      <c r="M35" s="43" t="s">
        <v>64</v>
      </c>
      <c r="N35" s="43" t="s">
        <v>64</v>
      </c>
      <c r="O35" s="43" t="s">
        <v>64</v>
      </c>
      <c r="P35" s="32" t="s">
        <v>64</v>
      </c>
      <c r="Q35" s="32" t="s">
        <v>64</v>
      </c>
      <c r="R35" s="32" t="s">
        <v>64</v>
      </c>
      <c r="S35" s="32" t="s">
        <v>64</v>
      </c>
      <c r="T35" s="32" t="s">
        <v>64</v>
      </c>
      <c r="U35" s="16">
        <f t="shared" si="1"/>
        <v>100</v>
      </c>
    </row>
    <row r="36" spans="1:21" ht="15.5" x14ac:dyDescent="0.35">
      <c r="A36" s="12">
        <v>19</v>
      </c>
      <c r="B36" s="13">
        <v>191560411019</v>
      </c>
      <c r="C36" s="14" t="s">
        <v>21</v>
      </c>
      <c r="D36" s="15" t="str">
        <f t="shared" si="2"/>
        <v>Ratu Bunga</v>
      </c>
      <c r="E36" s="32" t="s">
        <v>64</v>
      </c>
      <c r="F36" s="32" t="s">
        <v>64</v>
      </c>
      <c r="G36" s="43" t="s">
        <v>64</v>
      </c>
      <c r="H36" s="43" t="s">
        <v>64</v>
      </c>
      <c r="I36" s="43" t="s">
        <v>64</v>
      </c>
      <c r="J36" s="43" t="s">
        <v>64</v>
      </c>
      <c r="K36" s="43" t="s">
        <v>64</v>
      </c>
      <c r="L36" s="43" t="s">
        <v>64</v>
      </c>
      <c r="M36" s="43" t="s">
        <v>64</v>
      </c>
      <c r="N36" s="43" t="s">
        <v>64</v>
      </c>
      <c r="O36" s="43" t="s">
        <v>64</v>
      </c>
      <c r="P36" s="32" t="s">
        <v>64</v>
      </c>
      <c r="Q36" s="32" t="s">
        <v>64</v>
      </c>
      <c r="R36" s="32" t="s">
        <v>64</v>
      </c>
      <c r="S36" s="32" t="s">
        <v>64</v>
      </c>
      <c r="T36" s="32" t="s">
        <v>64</v>
      </c>
      <c r="U36" s="16">
        <f t="shared" si="1"/>
        <v>100</v>
      </c>
    </row>
    <row r="37" spans="1:21" ht="15.5" x14ac:dyDescent="0.35">
      <c r="A37" s="12">
        <v>20</v>
      </c>
      <c r="B37" s="13">
        <v>191560411020</v>
      </c>
      <c r="C37" s="14" t="s">
        <v>15</v>
      </c>
      <c r="D37" s="15" t="str">
        <f t="shared" si="2"/>
        <v>Regita Damayanti</v>
      </c>
      <c r="E37" s="32" t="s">
        <v>64</v>
      </c>
      <c r="F37" s="32" t="s">
        <v>64</v>
      </c>
      <c r="G37" s="43" t="s">
        <v>64</v>
      </c>
      <c r="H37" s="43" t="s">
        <v>64</v>
      </c>
      <c r="I37" s="43" t="s">
        <v>64</v>
      </c>
      <c r="J37" s="43" t="s">
        <v>64</v>
      </c>
      <c r="K37" s="43" t="s">
        <v>64</v>
      </c>
      <c r="L37" s="43" t="s">
        <v>64</v>
      </c>
      <c r="M37" s="43" t="s">
        <v>64</v>
      </c>
      <c r="N37" s="43" t="s">
        <v>64</v>
      </c>
      <c r="O37" s="43" t="s">
        <v>64</v>
      </c>
      <c r="P37" s="32" t="s">
        <v>64</v>
      </c>
      <c r="Q37" s="32" t="s">
        <v>64</v>
      </c>
      <c r="R37" s="32" t="s">
        <v>64</v>
      </c>
      <c r="S37" s="32" t="s">
        <v>64</v>
      </c>
      <c r="T37" s="32" t="s">
        <v>64</v>
      </c>
      <c r="U37" s="16">
        <f t="shared" si="1"/>
        <v>100</v>
      </c>
    </row>
    <row r="38" spans="1:21" ht="15.5" x14ac:dyDescent="0.35">
      <c r="A38" s="12">
        <v>21</v>
      </c>
      <c r="B38" s="13">
        <v>191560411021</v>
      </c>
      <c r="C38" s="14" t="s">
        <v>19</v>
      </c>
      <c r="D38" s="15" t="str">
        <f t="shared" si="2"/>
        <v>Ririn Khoerunnisa</v>
      </c>
      <c r="E38" s="32" t="s">
        <v>64</v>
      </c>
      <c r="F38" s="32" t="s">
        <v>64</v>
      </c>
      <c r="G38" s="43" t="s">
        <v>64</v>
      </c>
      <c r="H38" s="43" t="s">
        <v>64</v>
      </c>
      <c r="I38" s="43" t="s">
        <v>64</v>
      </c>
      <c r="J38" s="43" t="s">
        <v>64</v>
      </c>
      <c r="K38" s="43" t="s">
        <v>64</v>
      </c>
      <c r="L38" s="43" t="s">
        <v>64</v>
      </c>
      <c r="M38" s="43" t="s">
        <v>64</v>
      </c>
      <c r="N38" s="43" t="s">
        <v>64</v>
      </c>
      <c r="O38" s="43" t="s">
        <v>64</v>
      </c>
      <c r="P38" s="32" t="s">
        <v>64</v>
      </c>
      <c r="Q38" s="32" t="s">
        <v>64</v>
      </c>
      <c r="R38" s="32" t="s">
        <v>64</v>
      </c>
      <c r="S38" s="32" t="s">
        <v>64</v>
      </c>
      <c r="T38" s="32" t="s">
        <v>64</v>
      </c>
      <c r="U38" s="16">
        <f t="shared" si="1"/>
        <v>100</v>
      </c>
    </row>
    <row r="39" spans="1:21" ht="15.5" x14ac:dyDescent="0.35">
      <c r="A39" s="12">
        <v>22</v>
      </c>
      <c r="B39" s="13">
        <v>191560411022</v>
      </c>
      <c r="C39" s="14" t="s">
        <v>31</v>
      </c>
      <c r="D39" s="15" t="str">
        <f>PROPER(C42)</f>
        <v>Rista Melasari</v>
      </c>
      <c r="E39" s="32" t="s">
        <v>65</v>
      </c>
      <c r="F39" s="32" t="s">
        <v>64</v>
      </c>
      <c r="G39" s="43" t="s">
        <v>64</v>
      </c>
      <c r="H39" s="43" t="s">
        <v>64</v>
      </c>
      <c r="I39" s="43" t="s">
        <v>64</v>
      </c>
      <c r="J39" s="43" t="s">
        <v>65</v>
      </c>
      <c r="K39" s="43" t="s">
        <v>64</v>
      </c>
      <c r="L39" s="43" t="s">
        <v>64</v>
      </c>
      <c r="M39" s="43" t="s">
        <v>64</v>
      </c>
      <c r="N39" s="43" t="s">
        <v>64</v>
      </c>
      <c r="O39" s="43" t="s">
        <v>65</v>
      </c>
      <c r="P39" s="32" t="s">
        <v>64</v>
      </c>
      <c r="Q39" s="32" t="s">
        <v>64</v>
      </c>
      <c r="R39" s="32" t="s">
        <v>64</v>
      </c>
      <c r="S39" s="32" t="s">
        <v>65</v>
      </c>
      <c r="T39" s="32" t="s">
        <v>64</v>
      </c>
      <c r="U39" s="48">
        <f>100*(12/14)</f>
        <v>85.714285714285708</v>
      </c>
    </row>
    <row r="40" spans="1:21" ht="15.5" x14ac:dyDescent="0.35">
      <c r="A40" s="12">
        <v>23</v>
      </c>
      <c r="B40" s="13">
        <v>191560411023</v>
      </c>
      <c r="C40" s="24"/>
      <c r="D40" s="15" t="str">
        <f>PROPER(C43)</f>
        <v>Riska Nurpadilah</v>
      </c>
      <c r="E40" s="32" t="s">
        <v>64</v>
      </c>
      <c r="F40" s="32" t="s">
        <v>64</v>
      </c>
      <c r="G40" s="43" t="s">
        <v>64</v>
      </c>
      <c r="H40" s="43" t="s">
        <v>64</v>
      </c>
      <c r="I40" s="43" t="s">
        <v>64</v>
      </c>
      <c r="J40" s="43" t="s">
        <v>64</v>
      </c>
      <c r="K40" s="43" t="s">
        <v>64</v>
      </c>
      <c r="L40" s="43" t="s">
        <v>64</v>
      </c>
      <c r="M40" s="43" t="s">
        <v>64</v>
      </c>
      <c r="N40" s="43" t="s">
        <v>64</v>
      </c>
      <c r="O40" s="43" t="s">
        <v>64</v>
      </c>
      <c r="P40" s="32" t="s">
        <v>64</v>
      </c>
      <c r="Q40" s="32" t="s">
        <v>64</v>
      </c>
      <c r="R40" s="32" t="s">
        <v>64</v>
      </c>
      <c r="S40" s="32" t="s">
        <v>64</v>
      </c>
      <c r="T40" s="32" t="s">
        <v>64</v>
      </c>
      <c r="U40" s="16">
        <f t="shared" si="1"/>
        <v>100</v>
      </c>
    </row>
    <row r="41" spans="1:21" ht="15.5" x14ac:dyDescent="0.35">
      <c r="A41" s="12">
        <v>24</v>
      </c>
      <c r="B41" s="13">
        <v>191560411024</v>
      </c>
      <c r="C41" s="24"/>
      <c r="D41" s="25" t="str">
        <f>PROPER(C45)</f>
        <v>Sindi</v>
      </c>
      <c r="E41" s="32" t="s">
        <v>65</v>
      </c>
      <c r="F41" s="32" t="s">
        <v>64</v>
      </c>
      <c r="G41" s="43" t="s">
        <v>64</v>
      </c>
      <c r="H41" s="43" t="s">
        <v>64</v>
      </c>
      <c r="I41" s="43" t="s">
        <v>64</v>
      </c>
      <c r="J41" s="43" t="s">
        <v>64</v>
      </c>
      <c r="K41" s="43" t="s">
        <v>65</v>
      </c>
      <c r="L41" s="43" t="s">
        <v>64</v>
      </c>
      <c r="M41" s="43" t="s">
        <v>64</v>
      </c>
      <c r="N41" s="43" t="s">
        <v>64</v>
      </c>
      <c r="O41" s="43" t="s">
        <v>64</v>
      </c>
      <c r="P41" s="32" t="s">
        <v>64</v>
      </c>
      <c r="Q41" s="32" t="s">
        <v>65</v>
      </c>
      <c r="R41" s="32" t="s">
        <v>64</v>
      </c>
      <c r="S41" s="32" t="s">
        <v>64</v>
      </c>
      <c r="T41" s="32" t="s">
        <v>64</v>
      </c>
      <c r="U41" s="48">
        <f>100*(12/14)</f>
        <v>85.714285714285708</v>
      </c>
    </row>
    <row r="42" spans="1:21" ht="15.5" x14ac:dyDescent="0.35">
      <c r="A42" s="12">
        <v>25</v>
      </c>
      <c r="B42" s="13">
        <v>191560411025</v>
      </c>
      <c r="C42" s="14" t="s">
        <v>7</v>
      </c>
      <c r="D42" s="15" t="str">
        <f>PROPER(C44)</f>
        <v>Syalma S. Triyana Putri</v>
      </c>
      <c r="E42" s="32" t="s">
        <v>64</v>
      </c>
      <c r="F42" s="32" t="s">
        <v>64</v>
      </c>
      <c r="G42" s="43" t="s">
        <v>64</v>
      </c>
      <c r="H42" s="43" t="s">
        <v>64</v>
      </c>
      <c r="I42" s="43" t="s">
        <v>64</v>
      </c>
      <c r="J42" s="43" t="s">
        <v>64</v>
      </c>
      <c r="K42" s="43" t="s">
        <v>64</v>
      </c>
      <c r="L42" s="43" t="s">
        <v>64</v>
      </c>
      <c r="M42" s="43" t="s">
        <v>64</v>
      </c>
      <c r="N42" s="43" t="s">
        <v>64</v>
      </c>
      <c r="O42" s="43" t="s">
        <v>64</v>
      </c>
      <c r="P42" s="32" t="s">
        <v>64</v>
      </c>
      <c r="Q42" s="32" t="s">
        <v>64</v>
      </c>
      <c r="R42" s="32" t="s">
        <v>64</v>
      </c>
      <c r="S42" s="32" t="s">
        <v>64</v>
      </c>
      <c r="T42" s="32" t="s">
        <v>64</v>
      </c>
      <c r="U42" s="16">
        <f t="shared" si="1"/>
        <v>100</v>
      </c>
    </row>
    <row r="43" spans="1:21" ht="15.5" x14ac:dyDescent="0.35">
      <c r="A43" s="12">
        <v>26</v>
      </c>
      <c r="B43" s="13">
        <v>191560411026</v>
      </c>
      <c r="C43" s="14" t="s">
        <v>32</v>
      </c>
      <c r="D43" s="15" t="str">
        <f>PROPER(C18)</f>
        <v>Siti Anwariyah</v>
      </c>
      <c r="E43" s="32" t="s">
        <v>64</v>
      </c>
      <c r="F43" s="32" t="s">
        <v>64</v>
      </c>
      <c r="G43" s="43" t="s">
        <v>64</v>
      </c>
      <c r="H43" s="43" t="s">
        <v>64</v>
      </c>
      <c r="I43" s="43" t="s">
        <v>64</v>
      </c>
      <c r="J43" s="43" t="s">
        <v>64</v>
      </c>
      <c r="K43" s="43" t="s">
        <v>64</v>
      </c>
      <c r="L43" s="43" t="s">
        <v>64</v>
      </c>
      <c r="M43" s="43" t="s">
        <v>64</v>
      </c>
      <c r="N43" s="43" t="s">
        <v>64</v>
      </c>
      <c r="O43" s="43" t="s">
        <v>64</v>
      </c>
      <c r="P43" s="32" t="s">
        <v>64</v>
      </c>
      <c r="Q43" s="32" t="s">
        <v>64</v>
      </c>
      <c r="R43" s="32" t="s">
        <v>64</v>
      </c>
      <c r="S43" s="32" t="s">
        <v>64</v>
      </c>
      <c r="T43" s="32" t="s">
        <v>64</v>
      </c>
      <c r="U43" s="16">
        <f t="shared" si="1"/>
        <v>100</v>
      </c>
    </row>
    <row r="44" spans="1:21" ht="15.5" x14ac:dyDescent="0.35">
      <c r="A44" s="12">
        <v>27</v>
      </c>
      <c r="B44" s="13">
        <v>191560411027</v>
      </c>
      <c r="C44" s="14" t="s">
        <v>33</v>
      </c>
      <c r="D44" s="15" t="str">
        <f>PROPER(C46)</f>
        <v>Tiara Wuri Handayani</v>
      </c>
      <c r="E44" s="32" t="s">
        <v>64</v>
      </c>
      <c r="F44" s="32" t="s">
        <v>64</v>
      </c>
      <c r="G44" s="43" t="s">
        <v>64</v>
      </c>
      <c r="H44" s="43" t="s">
        <v>64</v>
      </c>
      <c r="I44" s="43" t="s">
        <v>64</v>
      </c>
      <c r="J44" s="43" t="s">
        <v>64</v>
      </c>
      <c r="K44" s="43" t="s">
        <v>64</v>
      </c>
      <c r="L44" s="43" t="s">
        <v>64</v>
      </c>
      <c r="M44" s="43" t="s">
        <v>64</v>
      </c>
      <c r="N44" s="43" t="s">
        <v>64</v>
      </c>
      <c r="O44" s="43" t="s">
        <v>64</v>
      </c>
      <c r="P44" s="32" t="s">
        <v>64</v>
      </c>
      <c r="Q44" s="32" t="s">
        <v>64</v>
      </c>
      <c r="R44" s="32" t="s">
        <v>64</v>
      </c>
      <c r="S44" s="32" t="s">
        <v>64</v>
      </c>
      <c r="T44" s="32" t="s">
        <v>64</v>
      </c>
      <c r="U44" s="16">
        <f t="shared" si="1"/>
        <v>100</v>
      </c>
    </row>
    <row r="45" spans="1:21" ht="15.5" x14ac:dyDescent="0.35">
      <c r="A45" s="12">
        <v>28</v>
      </c>
      <c r="B45" s="13">
        <v>191560411028</v>
      </c>
      <c r="C45" s="14" t="s">
        <v>24</v>
      </c>
      <c r="D45" s="15" t="s">
        <v>45</v>
      </c>
      <c r="E45" s="32" t="s">
        <v>64</v>
      </c>
      <c r="F45" s="32" t="s">
        <v>64</v>
      </c>
      <c r="G45" s="43" t="s">
        <v>64</v>
      </c>
      <c r="H45" s="43" t="s">
        <v>64</v>
      </c>
      <c r="I45" s="43" t="s">
        <v>64</v>
      </c>
      <c r="J45" s="43" t="s">
        <v>64</v>
      </c>
      <c r="K45" s="43" t="s">
        <v>64</v>
      </c>
      <c r="L45" s="43" t="s">
        <v>64</v>
      </c>
      <c r="M45" s="43" t="s">
        <v>64</v>
      </c>
      <c r="N45" s="43" t="s">
        <v>64</v>
      </c>
      <c r="O45" s="43" t="s">
        <v>64</v>
      </c>
      <c r="P45" s="32" t="s">
        <v>64</v>
      </c>
      <c r="Q45" s="32" t="s">
        <v>64</v>
      </c>
      <c r="R45" s="32" t="s">
        <v>64</v>
      </c>
      <c r="S45" s="32" t="s">
        <v>64</v>
      </c>
      <c r="T45" s="32" t="s">
        <v>64</v>
      </c>
      <c r="U45" s="16">
        <f t="shared" si="1"/>
        <v>100</v>
      </c>
    </row>
    <row r="46" spans="1:21" ht="15.5" x14ac:dyDescent="0.35">
      <c r="A46" s="12">
        <v>29</v>
      </c>
      <c r="B46" s="13">
        <v>191560411029</v>
      </c>
      <c r="C46" s="14" t="s">
        <v>13</v>
      </c>
      <c r="D46" s="15" t="str">
        <f>PROPER(C48)</f>
        <v>Yunia Vina Pitaloka</v>
      </c>
      <c r="E46" s="32" t="s">
        <v>64</v>
      </c>
      <c r="F46" s="32" t="s">
        <v>64</v>
      </c>
      <c r="G46" s="43" t="s">
        <v>64</v>
      </c>
      <c r="H46" s="43" t="s">
        <v>64</v>
      </c>
      <c r="I46" s="43" t="s">
        <v>64</v>
      </c>
      <c r="J46" s="43" t="s">
        <v>64</v>
      </c>
      <c r="K46" s="43" t="s">
        <v>64</v>
      </c>
      <c r="L46" s="43" t="s">
        <v>64</v>
      </c>
      <c r="M46" s="43" t="s">
        <v>64</v>
      </c>
      <c r="N46" s="43" t="s">
        <v>64</v>
      </c>
      <c r="O46" s="43" t="s">
        <v>64</v>
      </c>
      <c r="P46" s="32" t="s">
        <v>64</v>
      </c>
      <c r="Q46" s="32" t="s">
        <v>64</v>
      </c>
      <c r="R46" s="32" t="s">
        <v>64</v>
      </c>
      <c r="S46" s="32" t="s">
        <v>64</v>
      </c>
      <c r="T46" s="32" t="s">
        <v>64</v>
      </c>
      <c r="U46" s="16">
        <f t="shared" si="1"/>
        <v>100</v>
      </c>
    </row>
    <row r="47" spans="1:21" ht="15.5" x14ac:dyDescent="0.35">
      <c r="A47" s="62" t="s">
        <v>22</v>
      </c>
      <c r="B47" s="63"/>
      <c r="C47" s="63"/>
      <c r="D47" s="64"/>
      <c r="E47" s="32" t="s">
        <v>88</v>
      </c>
      <c r="F47" s="32" t="s">
        <v>88</v>
      </c>
      <c r="G47" s="16" t="s">
        <v>91</v>
      </c>
      <c r="H47" s="16" t="s">
        <v>91</v>
      </c>
      <c r="I47" s="16" t="s">
        <v>89</v>
      </c>
      <c r="J47" s="16" t="s">
        <v>91</v>
      </c>
      <c r="K47" s="16" t="s">
        <v>90</v>
      </c>
      <c r="L47" s="16" t="s">
        <v>90</v>
      </c>
      <c r="M47" s="16"/>
      <c r="N47" s="16" t="s">
        <v>89</v>
      </c>
      <c r="O47" s="16" t="s">
        <v>90</v>
      </c>
      <c r="P47" s="16" t="s">
        <v>89</v>
      </c>
      <c r="Q47" s="16" t="s">
        <v>88</v>
      </c>
      <c r="R47" s="16" t="s">
        <v>88</v>
      </c>
      <c r="S47" s="16" t="s">
        <v>88</v>
      </c>
      <c r="T47" s="16" t="s">
        <v>88</v>
      </c>
      <c r="U47" s="16">
        <f>AVERAGE(U18:U46)</f>
        <v>95.320197044334975</v>
      </c>
    </row>
    <row r="48" spans="1:21" ht="15.5" x14ac:dyDescent="0.35">
      <c r="A48" s="26"/>
      <c r="B48" s="26"/>
      <c r="C48" s="14" t="s">
        <v>34</v>
      </c>
      <c r="D48" s="27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"/>
      <c r="S48" s="2"/>
      <c r="T48" s="2"/>
      <c r="U48" s="2"/>
    </row>
    <row r="49" spans="1:21" ht="15.5" x14ac:dyDescent="0.35">
      <c r="A49" s="2"/>
      <c r="B49" s="2"/>
      <c r="C49" s="29"/>
      <c r="D49" s="27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"/>
      <c r="R49" s="2"/>
      <c r="S49" s="2"/>
      <c r="T49" s="2"/>
      <c r="U49" s="2"/>
    </row>
    <row r="50" spans="1:21" ht="15.75" customHeight="1" x14ac:dyDescent="0.35">
      <c r="A50" s="2"/>
      <c r="B50" s="55" t="s">
        <v>92</v>
      </c>
      <c r="C50" s="55"/>
      <c r="D50" s="55"/>
      <c r="E50" s="55"/>
      <c r="F50" s="2"/>
      <c r="G50" s="30"/>
      <c r="I50" s="30"/>
      <c r="J50" s="30"/>
      <c r="K50" s="30"/>
      <c r="L50" s="30"/>
      <c r="M50" s="30"/>
      <c r="N50" s="31"/>
      <c r="O50" s="31"/>
      <c r="P50" s="31"/>
      <c r="Q50" s="55" t="s">
        <v>23</v>
      </c>
      <c r="R50" s="55"/>
      <c r="S50" s="30"/>
      <c r="T50" s="2"/>
      <c r="U50" s="2"/>
    </row>
    <row r="51" spans="1:21" x14ac:dyDescent="0.35">
      <c r="A51" s="2"/>
      <c r="B51" s="2"/>
      <c r="C51" s="30"/>
      <c r="D51" s="30"/>
      <c r="E51" s="30"/>
      <c r="F51" s="2"/>
      <c r="G51" s="30"/>
      <c r="H51" s="30"/>
      <c r="I51" s="30"/>
      <c r="J51" s="30"/>
      <c r="K51" s="30"/>
      <c r="L51" s="30"/>
      <c r="M51" s="30"/>
      <c r="N51" s="31"/>
      <c r="O51" s="30"/>
      <c r="P51" s="30"/>
      <c r="Q51" s="30"/>
      <c r="R51" s="30"/>
      <c r="S51" s="30"/>
      <c r="T51" s="2"/>
      <c r="U51" s="2"/>
    </row>
    <row r="52" spans="1:21" x14ac:dyDescent="0.35">
      <c r="A52" s="2"/>
      <c r="B52" s="2"/>
      <c r="C52" s="30"/>
      <c r="D52" s="30"/>
      <c r="E52" s="30"/>
      <c r="F52" s="2"/>
      <c r="G52" s="30"/>
      <c r="H52" s="30"/>
      <c r="I52" s="30"/>
      <c r="J52" s="30"/>
      <c r="K52" s="30"/>
      <c r="L52" s="30"/>
      <c r="M52" s="30"/>
      <c r="N52" s="31"/>
      <c r="O52" s="30"/>
      <c r="P52" s="30"/>
      <c r="Q52" s="30"/>
      <c r="R52" s="30"/>
      <c r="S52" s="30"/>
      <c r="T52" s="2"/>
      <c r="U52" s="2"/>
    </row>
    <row r="53" spans="1:21" x14ac:dyDescent="0.35">
      <c r="A53" s="2"/>
      <c r="B53" s="2"/>
      <c r="C53" s="30"/>
      <c r="D53" s="30"/>
      <c r="E53" s="30"/>
      <c r="F53" s="2"/>
      <c r="G53" s="30"/>
      <c r="H53" s="30"/>
      <c r="I53" s="30"/>
      <c r="J53" s="30"/>
      <c r="K53" s="30"/>
      <c r="L53" s="30"/>
      <c r="M53" s="30"/>
      <c r="N53" s="31"/>
      <c r="O53" s="30"/>
      <c r="P53" s="30"/>
      <c r="Q53" s="30"/>
      <c r="R53" s="30"/>
      <c r="S53" s="30"/>
      <c r="T53" s="2"/>
      <c r="U53" s="2"/>
    </row>
    <row r="54" spans="1:21" x14ac:dyDescent="0.35">
      <c r="A54" s="2"/>
      <c r="B54" s="55" t="s">
        <v>72</v>
      </c>
      <c r="C54" s="55"/>
      <c r="D54" s="55"/>
      <c r="E54" s="55"/>
      <c r="F54" s="30"/>
      <c r="G54" s="30"/>
      <c r="H54" s="30"/>
      <c r="I54" s="30"/>
      <c r="J54" s="30"/>
      <c r="K54" s="30"/>
      <c r="L54" s="30"/>
      <c r="M54" s="30"/>
      <c r="N54" s="31"/>
      <c r="O54" s="30"/>
      <c r="P54" s="30"/>
      <c r="Q54" s="55" t="s">
        <v>75</v>
      </c>
      <c r="R54" s="55"/>
      <c r="S54" s="30"/>
      <c r="T54" s="2"/>
      <c r="U54" s="2"/>
    </row>
    <row r="55" spans="1:21" x14ac:dyDescent="0.35">
      <c r="C55" s="1"/>
    </row>
    <row r="57" spans="1:21" ht="15.5" x14ac:dyDescent="0.35">
      <c r="A57" s="50" t="s">
        <v>47</v>
      </c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</row>
  </sheetData>
  <sortState xmlns:xlrd2="http://schemas.microsoft.com/office/spreadsheetml/2017/richdata2" ref="D12:D41">
    <sortCondition ref="D12"/>
  </sortState>
  <mergeCells count="29">
    <mergeCell ref="AK9:AO9"/>
    <mergeCell ref="A10:B10"/>
    <mergeCell ref="L10:N10"/>
    <mergeCell ref="A3:U3"/>
    <mergeCell ref="A4:U4"/>
    <mergeCell ref="A5:U5"/>
    <mergeCell ref="A6:U6"/>
    <mergeCell ref="A7:U7"/>
    <mergeCell ref="A8:U8"/>
    <mergeCell ref="A9:B9"/>
    <mergeCell ref="L9:N9"/>
    <mergeCell ref="A1:U1"/>
    <mergeCell ref="A2:U2"/>
    <mergeCell ref="A47:D47"/>
    <mergeCell ref="E16:T16"/>
    <mergeCell ref="U16:U17"/>
    <mergeCell ref="R12:T12"/>
    <mergeCell ref="R13:T13"/>
    <mergeCell ref="R14:T14"/>
    <mergeCell ref="R15:T15"/>
    <mergeCell ref="A57:U57"/>
    <mergeCell ref="A16:A17"/>
    <mergeCell ref="B16:B17"/>
    <mergeCell ref="D16:D17"/>
    <mergeCell ref="C16:C17"/>
    <mergeCell ref="Q54:R54"/>
    <mergeCell ref="Q50:R50"/>
    <mergeCell ref="B54:E54"/>
    <mergeCell ref="B50:E50"/>
  </mergeCells>
  <pageMargins left="0.26" right="0.12" top="0.90551181102362199" bottom="0.118110236220472" header="0.86614173228346503" footer="0.48"/>
  <pageSetup paperSize="5" scale="9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Tk 3</vt:lpstr>
      <vt:lpstr>'Tk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Owners</dc:creator>
  <cp:lastModifiedBy>Tetty Rina Aritonang</cp:lastModifiedBy>
  <cp:lastPrinted>2020-10-20T08:09:17Z</cp:lastPrinted>
  <dcterms:created xsi:type="dcterms:W3CDTF">2019-09-05T03:51:52Z</dcterms:created>
  <dcterms:modified xsi:type="dcterms:W3CDTF">2022-07-28T04:50:37Z</dcterms:modified>
</cp:coreProperties>
</file>