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jp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media/image3.jpg" ContentType="image/jpeg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827"/>
  <workbookPr/>
  <mc:AlternateContent xmlns:mc="http://schemas.openxmlformats.org/markup-compatibility/2006">
    <mc:Choice Requires="x15">
      <x15ac:absPath xmlns:x15ac="http://schemas.microsoft.com/office/spreadsheetml/2010/11/ac" url="C:\Users\STIKes MI\Documents\9. AKADEMIK\6_MATERI SEMESTER GANJIL 2021-2022\Materi fisiologi kebidanan_2021\"/>
    </mc:Choice>
  </mc:AlternateContent>
  <xr:revisionPtr revIDLastSave="0" documentId="13_ncr:1_{9F666D97-8D21-43B1-A497-DB4737A41B1D}" xr6:coauthVersionLast="47" xr6:coauthVersionMax="47" xr10:uidLastSave="{00000000-0000-0000-0000-000000000000}"/>
  <bookViews>
    <workbookView xWindow="840" yWindow="60" windowWidth="18585" windowHeight="10500" xr2:uid="{00000000-000D-0000-FFFF-FFFF00000000}"/>
  </bookViews>
  <sheets>
    <sheet name="Tanpa Praktikum_Hanya Teori" sheetId="2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K207" i="2" l="1"/>
  <c r="K206" i="2"/>
  <c r="K205" i="2"/>
  <c r="L205" i="2" s="1"/>
  <c r="K204" i="2"/>
  <c r="L204" i="2" s="1"/>
  <c r="K203" i="2"/>
  <c r="K202" i="2"/>
  <c r="K201" i="2"/>
  <c r="L201" i="2" s="1"/>
  <c r="K200" i="2"/>
  <c r="L200" i="2" s="1"/>
  <c r="K199" i="2"/>
  <c r="K198" i="2"/>
  <c r="K197" i="2"/>
  <c r="L197" i="2" s="1"/>
  <c r="K196" i="2"/>
  <c r="L196" i="2" s="1"/>
  <c r="K195" i="2"/>
  <c r="K194" i="2"/>
  <c r="K193" i="2"/>
  <c r="L193" i="2" s="1"/>
  <c r="K192" i="2"/>
  <c r="L192" i="2" s="1"/>
  <c r="K191" i="2"/>
  <c r="K190" i="2"/>
  <c r="K189" i="2"/>
  <c r="L189" i="2" s="1"/>
  <c r="K188" i="2"/>
  <c r="L188" i="2" s="1"/>
  <c r="K187" i="2"/>
  <c r="K186" i="2"/>
  <c r="K185" i="2"/>
  <c r="L185" i="2" s="1"/>
  <c r="K184" i="2"/>
  <c r="L184" i="2" s="1"/>
  <c r="K183" i="2"/>
  <c r="K182" i="2"/>
  <c r="K181" i="2"/>
  <c r="L181" i="2" s="1"/>
  <c r="K180" i="2"/>
  <c r="L180" i="2" s="1"/>
  <c r="K179" i="2"/>
  <c r="K178" i="2"/>
  <c r="K177" i="2"/>
  <c r="L177" i="2" s="1"/>
  <c r="K176" i="2"/>
  <c r="L176" i="2" s="1"/>
  <c r="K175" i="2"/>
  <c r="K174" i="2"/>
  <c r="K173" i="2"/>
  <c r="L173" i="2" s="1"/>
  <c r="K172" i="2"/>
  <c r="L172" i="2" s="1"/>
  <c r="K171" i="2"/>
  <c r="K170" i="2"/>
  <c r="K169" i="2"/>
  <c r="L169" i="2" s="1"/>
  <c r="K134" i="2"/>
  <c r="L134" i="2" s="1"/>
  <c r="K133" i="2"/>
  <c r="K132" i="2"/>
  <c r="K131" i="2"/>
  <c r="K130" i="2"/>
  <c r="L130" i="2" s="1"/>
  <c r="K129" i="2"/>
  <c r="K128" i="2"/>
  <c r="K127" i="2"/>
  <c r="K126" i="2"/>
  <c r="L126" i="2" s="1"/>
  <c r="K125" i="2"/>
  <c r="K124" i="2"/>
  <c r="K123" i="2"/>
  <c r="K122" i="2"/>
  <c r="L122" i="2" s="1"/>
  <c r="K121" i="2"/>
  <c r="K120" i="2"/>
  <c r="K119" i="2"/>
  <c r="K118" i="2"/>
  <c r="L118" i="2" s="1"/>
  <c r="K117" i="2"/>
  <c r="K116" i="2"/>
  <c r="K115" i="2"/>
  <c r="K114" i="2"/>
  <c r="L114" i="2" s="1"/>
  <c r="K113" i="2"/>
  <c r="K112" i="2"/>
  <c r="K111" i="2"/>
  <c r="K110" i="2"/>
  <c r="L110" i="2" s="1"/>
  <c r="K109" i="2"/>
  <c r="K108" i="2"/>
  <c r="K107" i="2"/>
  <c r="K106" i="2"/>
  <c r="L106" i="2" s="1"/>
  <c r="K105" i="2"/>
  <c r="K104" i="2"/>
  <c r="K103" i="2"/>
  <c r="K102" i="2"/>
  <c r="L102" i="2" s="1"/>
  <c r="K101" i="2"/>
  <c r="K100" i="2"/>
  <c r="K99" i="2"/>
  <c r="K98" i="2"/>
  <c r="L98" i="2" s="1"/>
  <c r="K97" i="2"/>
  <c r="K96" i="2"/>
  <c r="L21" i="2"/>
  <c r="L22" i="2"/>
  <c r="L25" i="2"/>
  <c r="L26" i="2"/>
  <c r="L29" i="2"/>
  <c r="L30" i="2"/>
  <c r="L33" i="2"/>
  <c r="L34" i="2"/>
  <c r="L37" i="2"/>
  <c r="L38" i="2"/>
  <c r="L41" i="2"/>
  <c r="L42" i="2"/>
  <c r="L45" i="2"/>
  <c r="L46" i="2"/>
  <c r="L49" i="2"/>
  <c r="L50" i="2"/>
  <c r="L53" i="2"/>
  <c r="L54" i="2"/>
  <c r="L57" i="2"/>
  <c r="L58" i="2"/>
  <c r="L61" i="2"/>
  <c r="L20" i="2"/>
  <c r="K21" i="2"/>
  <c r="K22" i="2"/>
  <c r="K23" i="2"/>
  <c r="L23" i="2" s="1"/>
  <c r="K24" i="2"/>
  <c r="L24" i="2" s="1"/>
  <c r="K25" i="2"/>
  <c r="K26" i="2"/>
  <c r="K27" i="2"/>
  <c r="L27" i="2" s="1"/>
  <c r="K28" i="2"/>
  <c r="L28" i="2" s="1"/>
  <c r="K29" i="2"/>
  <c r="K30" i="2"/>
  <c r="K31" i="2"/>
  <c r="L31" i="2" s="1"/>
  <c r="K32" i="2"/>
  <c r="L32" i="2" s="1"/>
  <c r="K33" i="2"/>
  <c r="K34" i="2"/>
  <c r="K35" i="2"/>
  <c r="L35" i="2" s="1"/>
  <c r="K36" i="2"/>
  <c r="L36" i="2" s="1"/>
  <c r="K37" i="2"/>
  <c r="K38" i="2"/>
  <c r="K39" i="2"/>
  <c r="L39" i="2" s="1"/>
  <c r="K40" i="2"/>
  <c r="L40" i="2" s="1"/>
  <c r="K41" i="2"/>
  <c r="K42" i="2"/>
  <c r="K43" i="2"/>
  <c r="L43" i="2" s="1"/>
  <c r="K44" i="2"/>
  <c r="L44" i="2" s="1"/>
  <c r="K45" i="2"/>
  <c r="K46" i="2"/>
  <c r="K47" i="2"/>
  <c r="L47" i="2" s="1"/>
  <c r="K48" i="2"/>
  <c r="L48" i="2" s="1"/>
  <c r="K49" i="2"/>
  <c r="K50" i="2"/>
  <c r="K51" i="2"/>
  <c r="L51" i="2" s="1"/>
  <c r="K52" i="2"/>
  <c r="L52" i="2" s="1"/>
  <c r="K53" i="2"/>
  <c r="K54" i="2"/>
  <c r="K55" i="2"/>
  <c r="L55" i="2" s="1"/>
  <c r="K56" i="2"/>
  <c r="L56" i="2" s="1"/>
  <c r="K57" i="2"/>
  <c r="K58" i="2"/>
  <c r="K59" i="2"/>
  <c r="L59" i="2" s="1"/>
  <c r="K60" i="2"/>
  <c r="L60" i="2" s="1"/>
  <c r="K61" i="2"/>
  <c r="K20" i="2"/>
  <c r="H170" i="2"/>
  <c r="H171" i="2"/>
  <c r="H172" i="2"/>
  <c r="H173" i="2"/>
  <c r="H174" i="2"/>
  <c r="H175" i="2"/>
  <c r="H176" i="2"/>
  <c r="H177" i="2"/>
  <c r="H178" i="2"/>
  <c r="H179" i="2"/>
  <c r="H180" i="2"/>
  <c r="H181" i="2"/>
  <c r="H182" i="2"/>
  <c r="H183" i="2"/>
  <c r="H184" i="2"/>
  <c r="H185" i="2"/>
  <c r="H186" i="2"/>
  <c r="H187" i="2"/>
  <c r="H188" i="2"/>
  <c r="H189" i="2"/>
  <c r="H190" i="2"/>
  <c r="H191" i="2"/>
  <c r="H192" i="2"/>
  <c r="H193" i="2"/>
  <c r="H194" i="2"/>
  <c r="H195" i="2"/>
  <c r="H196" i="2"/>
  <c r="H197" i="2"/>
  <c r="H198" i="2"/>
  <c r="H199" i="2"/>
  <c r="H200" i="2"/>
  <c r="H201" i="2"/>
  <c r="H202" i="2"/>
  <c r="H203" i="2"/>
  <c r="H204" i="2"/>
  <c r="H205" i="2"/>
  <c r="H206" i="2"/>
  <c r="H207" i="2"/>
  <c r="H169" i="2"/>
  <c r="H97" i="2"/>
  <c r="H98" i="2"/>
  <c r="H99" i="2"/>
  <c r="H100" i="2"/>
  <c r="H101" i="2"/>
  <c r="H102" i="2"/>
  <c r="H103" i="2"/>
  <c r="H104" i="2"/>
  <c r="H105" i="2"/>
  <c r="H106" i="2"/>
  <c r="H107" i="2"/>
  <c r="H108" i="2"/>
  <c r="H109" i="2"/>
  <c r="H110" i="2"/>
  <c r="H111" i="2"/>
  <c r="H112" i="2"/>
  <c r="H113" i="2"/>
  <c r="H114" i="2"/>
  <c r="H115" i="2"/>
  <c r="H116" i="2"/>
  <c r="H117" i="2"/>
  <c r="H118" i="2"/>
  <c r="H119" i="2"/>
  <c r="H120" i="2"/>
  <c r="H121" i="2"/>
  <c r="H122" i="2"/>
  <c r="H123" i="2"/>
  <c r="H124" i="2"/>
  <c r="H125" i="2"/>
  <c r="H126" i="2"/>
  <c r="H127" i="2"/>
  <c r="H128" i="2"/>
  <c r="H129" i="2"/>
  <c r="H130" i="2"/>
  <c r="H131" i="2"/>
  <c r="H132" i="2"/>
  <c r="H133" i="2"/>
  <c r="H134" i="2"/>
  <c r="H96" i="2"/>
  <c r="H21" i="2"/>
  <c r="H22" i="2"/>
  <c r="H23" i="2"/>
  <c r="H24" i="2"/>
  <c r="H25" i="2"/>
  <c r="H26" i="2"/>
  <c r="H27" i="2"/>
  <c r="H28" i="2"/>
  <c r="H29" i="2"/>
  <c r="H30" i="2"/>
  <c r="H31" i="2"/>
  <c r="H32" i="2"/>
  <c r="H33" i="2"/>
  <c r="H34" i="2"/>
  <c r="H35" i="2"/>
  <c r="H36" i="2"/>
  <c r="H37" i="2"/>
  <c r="H38" i="2"/>
  <c r="H39" i="2"/>
  <c r="H40" i="2"/>
  <c r="H41" i="2"/>
  <c r="H42" i="2"/>
  <c r="H43" i="2"/>
  <c r="H44" i="2"/>
  <c r="H45" i="2"/>
  <c r="H46" i="2"/>
  <c r="H47" i="2"/>
  <c r="H48" i="2"/>
  <c r="H49" i="2"/>
  <c r="H50" i="2"/>
  <c r="H51" i="2"/>
  <c r="H52" i="2"/>
  <c r="H53" i="2"/>
  <c r="H54" i="2"/>
  <c r="H55" i="2"/>
  <c r="H56" i="2"/>
  <c r="H57" i="2"/>
  <c r="H58" i="2"/>
  <c r="H59" i="2"/>
  <c r="H60" i="2"/>
  <c r="H61" i="2"/>
  <c r="H20" i="2"/>
  <c r="L103" i="2" l="1"/>
  <c r="L115" i="2"/>
  <c r="L123" i="2"/>
  <c r="L131" i="2"/>
  <c r="L96" i="2"/>
  <c r="L100" i="2"/>
  <c r="L104" i="2"/>
  <c r="L108" i="2"/>
  <c r="L112" i="2"/>
  <c r="L116" i="2"/>
  <c r="L120" i="2"/>
  <c r="L124" i="2"/>
  <c r="L128" i="2"/>
  <c r="L132" i="2"/>
  <c r="L170" i="2"/>
  <c r="L174" i="2"/>
  <c r="L178" i="2"/>
  <c r="L182" i="2"/>
  <c r="L186" i="2"/>
  <c r="L190" i="2"/>
  <c r="L194" i="2"/>
  <c r="L198" i="2"/>
  <c r="L202" i="2"/>
  <c r="L206" i="2"/>
  <c r="L99" i="2"/>
  <c r="L107" i="2"/>
  <c r="L111" i="2"/>
  <c r="L119" i="2"/>
  <c r="L127" i="2"/>
  <c r="L97" i="2"/>
  <c r="L101" i="2"/>
  <c r="L105" i="2"/>
  <c r="L109" i="2"/>
  <c r="L113" i="2"/>
  <c r="L117" i="2"/>
  <c r="L121" i="2"/>
  <c r="L125" i="2"/>
  <c r="L129" i="2"/>
  <c r="L133" i="2"/>
  <c r="L171" i="2"/>
  <c r="L175" i="2"/>
  <c r="L179" i="2"/>
  <c r="L183" i="2"/>
  <c r="L187" i="2"/>
  <c r="L191" i="2"/>
  <c r="L195" i="2"/>
  <c r="L199" i="2"/>
  <c r="L203" i="2"/>
  <c r="L207" i="2"/>
</calcChain>
</file>

<file path=xl/sharedStrings.xml><?xml version="1.0" encoding="utf-8"?>
<sst xmlns="http://schemas.openxmlformats.org/spreadsheetml/2006/main" count="279" uniqueCount="174">
  <si>
    <t>NO</t>
  </si>
  <si>
    <t>NPM</t>
  </si>
  <si>
    <t>NAMA MAHASISWA</t>
  </si>
  <si>
    <t>NILAI TOTAL</t>
  </si>
  <si>
    <t>Koord MK</t>
  </si>
  <si>
    <t xml:space="preserve">                YAYASAN MEDISTRA INDONESIA                                           </t>
  </si>
  <si>
    <t xml:space="preserve">SEKOLAH TINGGI  ILMU KESEHATAN (STIKes) MEDISTRA INDONESIA </t>
  </si>
  <si>
    <t>PROGRAM STUDI  PROFES NERS-PROGRAM STUDI ILMU KEPERAWATAN (S1)</t>
  </si>
  <si>
    <t>PROGRAM STUDI PROFESI BIDAN – PROGRAM STUDI KEBIDANAN (S1)</t>
  </si>
  <si>
    <t>PROGRAM STUDI FARMASI (S1)-PROGRAM STUDI KEBIDANAN (D3)</t>
  </si>
  <si>
    <t>Jl.Cut Mutia Raya No. 88A-Kel.Sepanjang Jaya – Bekasi Telp.(021) 82431375-77 Fax (021) 82431374</t>
  </si>
  <si>
    <r>
      <t xml:space="preserve">Web. </t>
    </r>
    <r>
      <rPr>
        <sz val="9"/>
        <color rgb="FF000000"/>
        <rFont val="Cambria"/>
        <family val="1"/>
      </rPr>
      <t>http://stikesmedistra-indonesia.ac.id</t>
    </r>
    <r>
      <rPr>
        <sz val="9"/>
        <color rgb="FF000000"/>
        <rFont val="Arial Narrow"/>
        <family val="2"/>
      </rPr>
      <t xml:space="preserve"> </t>
    </r>
    <r>
      <rPr>
        <b/>
        <sz val="9"/>
        <color theme="1"/>
        <rFont val="Cambria"/>
        <family val="1"/>
      </rPr>
      <t xml:space="preserve"> Email: </t>
    </r>
    <r>
      <rPr>
        <sz val="9"/>
        <color theme="1"/>
        <rFont val="Cambria"/>
        <family val="1"/>
      </rPr>
      <t xml:space="preserve">stikes_mi@stikesmedistra-indonesia.ac.id </t>
    </r>
  </si>
  <si>
    <t>A004_018_FM_UPM 2021</t>
  </si>
  <si>
    <t xml:space="preserve">PRODI </t>
  </si>
  <si>
    <t xml:space="preserve">TAHUN AJARAN </t>
  </si>
  <si>
    <t xml:space="preserve">SEMESTER </t>
  </si>
  <si>
    <t>KELAS</t>
  </si>
  <si>
    <t>MATA KULIAH</t>
  </si>
  <si>
    <t>FORMULIR MUTU – UNIT PENJAMINAN MUTU- STIKES MEDISTRA INDONESIA                                                     2021-2022</t>
  </si>
  <si>
    <t>SIKAP (10%)</t>
  </si>
  <si>
    <t>FORMULIR REKAPITULASI NILAI SATU MATA KULIAH TANPA PRATIKUM</t>
  </si>
  <si>
    <t>UAS (40%)</t>
  </si>
  <si>
    <t>Diterima Oleh : (Ttd BAAK / Hari Tanggal)</t>
  </si>
  <si>
    <t>Total</t>
  </si>
  <si>
    <t>a</t>
  </si>
  <si>
    <t>b</t>
  </si>
  <si>
    <t>c</t>
  </si>
  <si>
    <t>d</t>
  </si>
  <si>
    <t>e</t>
  </si>
  <si>
    <t>f</t>
  </si>
  <si>
    <t>g</t>
  </si>
  <si>
    <t>h</t>
  </si>
  <si>
    <t>i</t>
  </si>
  <si>
    <t>Mengetahui,</t>
  </si>
  <si>
    <t>Ka.Prodi Kebidanan</t>
  </si>
  <si>
    <t xml:space="preserve">Bekasi, </t>
  </si>
  <si>
    <t>: Kebidanan (S1)</t>
  </si>
  <si>
    <t>: 2021-2022</t>
  </si>
  <si>
    <t>: 1</t>
  </si>
  <si>
    <t>: Fisiologi Kehamilan, Persalinan, Nifas dan BBL</t>
  </si>
  <si>
    <t>Gita farera</t>
  </si>
  <si>
    <t>Kartini</t>
  </si>
  <si>
    <t>Annisa Maulida Muryadih</t>
  </si>
  <si>
    <t>Tarmuni</t>
  </si>
  <si>
    <t>Sri Purwati</t>
  </si>
  <si>
    <t>santi</t>
  </si>
  <si>
    <t>Widya Asriani</t>
  </si>
  <si>
    <t>Ita Munita</t>
  </si>
  <si>
    <t>Erlita Br karo</t>
  </si>
  <si>
    <t>Juliantih</t>
  </si>
  <si>
    <t>Endah Sri Winarsih</t>
  </si>
  <si>
    <t>Susti Eni</t>
  </si>
  <si>
    <t>Wardah</t>
  </si>
  <si>
    <t>Rosini Jahahiriyah</t>
  </si>
  <si>
    <t>RIKANAH</t>
  </si>
  <si>
    <t>Nurlaela</t>
  </si>
  <si>
    <t>ACIH</t>
  </si>
  <si>
    <t>Dian Puspitasari</t>
  </si>
  <si>
    <t>Widianingsih</t>
  </si>
  <si>
    <t>Citra Nurani</t>
  </si>
  <si>
    <t>Rosliana</t>
  </si>
  <si>
    <t>Suryawati</t>
  </si>
  <si>
    <t>TANTY EKA ANGGESTI</t>
  </si>
  <si>
    <t>KOKOM KOMARIAH</t>
  </si>
  <si>
    <t>Neng Dewi Nurina</t>
  </si>
  <si>
    <t>Efi purwaningtyas</t>
  </si>
  <si>
    <t>Ambar susilowati</t>
  </si>
  <si>
    <t>Mimin Mintarsih</t>
  </si>
  <si>
    <t>Yohana</t>
  </si>
  <si>
    <t>Dedeh Kurniawati</t>
  </si>
  <si>
    <t>Siti Ropiah</t>
  </si>
  <si>
    <t>Yanti Aryanti</t>
  </si>
  <si>
    <t>Suryani alia</t>
  </si>
  <si>
    <t>Euis Yulianingsih</t>
  </si>
  <si>
    <t>Romlah</t>
  </si>
  <si>
    <t>Nurillahi alpi yanah</t>
  </si>
  <si>
    <t xml:space="preserve">NURAESIH </t>
  </si>
  <si>
    <t>Anandita sugianto</t>
  </si>
  <si>
    <t>Fitria kusila</t>
  </si>
  <si>
    <t>yusi linda herawati</t>
  </si>
  <si>
    <t>Christine Rindiana</t>
  </si>
  <si>
    <t>DIAN NOFITASARI P</t>
  </si>
  <si>
    <t>(  Puri Kresna Wati.,S.ST.,M.KM )</t>
  </si>
  <si>
    <t>( Hainun Nisa, S.ST.,M.Kes)</t>
  </si>
  <si>
    <t>: B</t>
  </si>
  <si>
    <t>: A</t>
  </si>
  <si>
    <t>Dhea Amelia Ade Putri</t>
  </si>
  <si>
    <t xml:space="preserve">Aini Yanwar Fadlia </t>
  </si>
  <si>
    <t xml:space="preserve">Susilawati </t>
  </si>
  <si>
    <t>DIANA MEIDIYANI</t>
  </si>
  <si>
    <t>Dara ayu zamita</t>
  </si>
  <si>
    <t>Army Siswanti</t>
  </si>
  <si>
    <t>Endah Muki Sesanti</t>
  </si>
  <si>
    <t xml:space="preserve">Romsah </t>
  </si>
  <si>
    <t>Neneng sahati</t>
  </si>
  <si>
    <t>komariah</t>
  </si>
  <si>
    <t>Satmah yuningsih</t>
  </si>
  <si>
    <t>ANGGIETA FEBRIANA</t>
  </si>
  <si>
    <t>Nurhayati</t>
  </si>
  <si>
    <t>FETTY INDAH SARI</t>
  </si>
  <si>
    <t>Putri Ana Mulyanti</t>
  </si>
  <si>
    <t>Indah Marlina Sari</t>
  </si>
  <si>
    <t>Afifah Aulia</t>
  </si>
  <si>
    <t>Yusrina Fauzziyyah</t>
  </si>
  <si>
    <t>Nacah Nurcahyati</t>
  </si>
  <si>
    <t>Nuraini Aryani</t>
  </si>
  <si>
    <t>Vita Purwati</t>
  </si>
  <si>
    <t>Aini Rogayah</t>
  </si>
  <si>
    <t>Fadilatul Musyarofah</t>
  </si>
  <si>
    <t>Indah Mustika Sari</t>
  </si>
  <si>
    <t>MAMAH SUHAERIAH</t>
  </si>
  <si>
    <t>Siti nuraeni</t>
  </si>
  <si>
    <t>Siti Patimah</t>
  </si>
  <si>
    <t>Seli</t>
  </si>
  <si>
    <t>Sri wulandari</t>
  </si>
  <si>
    <t>Susanti gusnia</t>
  </si>
  <si>
    <t>Dwi Kresnaningsih</t>
  </si>
  <si>
    <t>HERA DIANTINA</t>
  </si>
  <si>
    <t>Dinda Maudi Yahudin</t>
  </si>
  <si>
    <t>EUIS KUSMIATI</t>
  </si>
  <si>
    <t>Eka friani</t>
  </si>
  <si>
    <t>Heni nurhayati</t>
  </si>
  <si>
    <t>Tri Agustina</t>
  </si>
  <si>
    <t>Rona Ulfah</t>
  </si>
  <si>
    <t>Eneng Nurlela</t>
  </si>
  <si>
    <t>: C</t>
  </si>
  <si>
    <t>Endah Sholistiawati</t>
  </si>
  <si>
    <t>ASMAWATI</t>
  </si>
  <si>
    <t>Miftah Shifa Unnurul</t>
  </si>
  <si>
    <t>LISNA LIANI</t>
  </si>
  <si>
    <t>Winda Ayu Juwita Karni</t>
  </si>
  <si>
    <t>Inneke puspita dewi</t>
  </si>
  <si>
    <t>Nanik Hadiyati</t>
  </si>
  <si>
    <t xml:space="preserve">Dewi Dedeh Rahayu </t>
  </si>
  <si>
    <t>Farhatuzzahra</t>
  </si>
  <si>
    <t>Shuffah Gina Alfia</t>
  </si>
  <si>
    <t>SRI WACHYUNI</t>
  </si>
  <si>
    <t>Neneng Siti Fatimah</t>
  </si>
  <si>
    <t>Luthviana Oktora Ambarsari</t>
  </si>
  <si>
    <t>Lala Nurmala</t>
  </si>
  <si>
    <t>SAFNA NURBANATUL H</t>
  </si>
  <si>
    <t>iif toifah</t>
  </si>
  <si>
    <t>Lisye Hartanti</t>
  </si>
  <si>
    <t>Titin</t>
  </si>
  <si>
    <t>Musyarofah</t>
  </si>
  <si>
    <t xml:space="preserve">Nurmetallya Lumban Gaol </t>
  </si>
  <si>
    <t>SURYANAH</t>
  </si>
  <si>
    <t>Santi</t>
  </si>
  <si>
    <t>Siti Al Munawaroh</t>
  </si>
  <si>
    <t>Mamay Mar'atusshalihah</t>
  </si>
  <si>
    <t>Sri Komala Dewi</t>
  </si>
  <si>
    <t>Marlina</t>
  </si>
  <si>
    <t>Fitri Wahyuni</t>
  </si>
  <si>
    <t>NURAJIJAH</t>
  </si>
  <si>
    <t>Safriah Nur amalla</t>
  </si>
  <si>
    <t>Pratami Rosalia</t>
  </si>
  <si>
    <t>Mimi suhaemi</t>
  </si>
  <si>
    <t>Mashodah</t>
  </si>
  <si>
    <t>YATI ROHAYATI</t>
  </si>
  <si>
    <t>Lusi Hidayati</t>
  </si>
  <si>
    <t>deviana</t>
  </si>
  <si>
    <t>Sarah Sri Mulyani</t>
  </si>
  <si>
    <t>Munda Bay NurHidayah</t>
  </si>
  <si>
    <t>Ajeng Sekar Ayu</t>
  </si>
  <si>
    <t>EVITA RESTIANA</t>
  </si>
  <si>
    <t>Keterampilan/ Praktikum (45%)</t>
  </si>
  <si>
    <t>Tugas (50%)</t>
  </si>
  <si>
    <t>Laporan (50%)</t>
  </si>
  <si>
    <t>PENGETAHUAN  (45%)</t>
  </si>
  <si>
    <t>Tugas/Presentasi (30%)</t>
  </si>
  <si>
    <t>UTS (30%)</t>
  </si>
  <si>
    <t>j</t>
  </si>
  <si>
    <t>k</t>
  </si>
  <si>
    <t>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</si>
</sst>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17" x14ac:knownFonts="1">
    <font>
      <sz val="11"/>
      <color theme="1"/>
      <name val="Calibri"/>
      <family val="2"/>
      <scheme val="minor"/>
    </font>
    <font>
      <b/>
      <sz val="12"/>
      <color theme="1"/>
      <name val="Times New Roman"/>
      <family val="1"/>
    </font>
    <font>
      <b/>
      <sz val="11"/>
      <color theme="1"/>
      <name val="Arial Narrow"/>
      <family val="2"/>
    </font>
    <font>
      <b/>
      <sz val="10"/>
      <color theme="1"/>
      <name val="Cambria"/>
      <family val="1"/>
    </font>
    <font>
      <b/>
      <sz val="12"/>
      <color theme="1"/>
      <name val="Cambria"/>
      <family val="1"/>
    </font>
    <font>
      <sz val="9"/>
      <color theme="1"/>
      <name val="Cambria"/>
      <family val="1"/>
    </font>
    <font>
      <b/>
      <sz val="9"/>
      <color theme="1"/>
      <name val="Cambria"/>
      <family val="1"/>
    </font>
    <font>
      <sz val="9"/>
      <color rgb="FF000000"/>
      <name val="Cambria"/>
      <family val="1"/>
    </font>
    <font>
      <sz val="9"/>
      <color rgb="FF000000"/>
      <name val="Arial Narrow"/>
      <family val="2"/>
    </font>
    <font>
      <b/>
      <sz val="11"/>
      <color theme="1"/>
      <name val="Times New Roman"/>
      <family val="1"/>
    </font>
    <font>
      <b/>
      <sz val="11"/>
      <color theme="1"/>
      <name val="Arial"/>
      <family val="2"/>
    </font>
    <font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1"/>
      <name val="Arial"/>
      <family val="2"/>
    </font>
    <font>
      <sz val="11"/>
      <color rgb="FF000000"/>
      <name val="Calibri"/>
      <family val="2"/>
    </font>
  </fonts>
  <fills count="3">
    <fill>
      <patternFill patternType="none"/>
    </fill>
    <fill>
      <patternFill patternType="gray125"/>
    </fill>
    <fill>
      <patternFill patternType="solid">
        <fgColor theme="2" tint="-0.249977111117893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2">
    <xf numFmtId="0" fontId="0" fillId="0" borderId="0"/>
    <xf numFmtId="41" fontId="14" fillId="0" borderId="0" applyFont="0" applyFill="0" applyBorder="0" applyAlignment="0" applyProtection="0"/>
  </cellStyleXfs>
  <cellXfs count="63">
    <xf numFmtId="0" fontId="0" fillId="0" borderId="0" xfId="0"/>
    <xf numFmtId="0" fontId="1" fillId="0" borderId="0" xfId="0" applyFont="1" applyAlignment="1">
      <alignment horizontal="center"/>
    </xf>
    <xf numFmtId="0" fontId="9" fillId="0" borderId="0" xfId="0" applyFont="1" applyAlignment="1">
      <alignment horizontal="justify" vertical="center"/>
    </xf>
    <xf numFmtId="0" fontId="11" fillId="0" borderId="0" xfId="0" applyFont="1"/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center"/>
    </xf>
    <xf numFmtId="0" fontId="10" fillId="0" borderId="0" xfId="0" applyFont="1" applyAlignment="1"/>
    <xf numFmtId="0" fontId="11" fillId="0" borderId="0" xfId="0" applyFont="1" applyAlignment="1"/>
    <xf numFmtId="0" fontId="3" fillId="0" borderId="0" xfId="0" applyFont="1" applyAlignment="1">
      <alignment vertical="center"/>
    </xf>
    <xf numFmtId="0" fontId="4" fillId="0" borderId="0" xfId="0" applyFont="1" applyAlignment="1">
      <alignment vertical="center"/>
    </xf>
    <xf numFmtId="0" fontId="5" fillId="0" borderId="0" xfId="0" applyFont="1" applyAlignment="1">
      <alignment vertical="center"/>
    </xf>
    <xf numFmtId="0" fontId="6" fillId="0" borderId="0" xfId="0" applyFont="1" applyAlignment="1">
      <alignment vertical="center"/>
    </xf>
    <xf numFmtId="0" fontId="2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0" fontId="11" fillId="0" borderId="0" xfId="0" applyFont="1" applyAlignment="1">
      <alignment horizontal="center"/>
    </xf>
    <xf numFmtId="0" fontId="12" fillId="0" borderId="0" xfId="0" applyFont="1"/>
    <xf numFmtId="0" fontId="1" fillId="0" borderId="0" xfId="0" applyFont="1" applyAlignment="1">
      <alignment vertical="center"/>
    </xf>
    <xf numFmtId="0" fontId="1" fillId="2" borderId="2" xfId="0" applyFont="1" applyFill="1" applyBorder="1" applyAlignment="1">
      <alignment horizontal="center" vertical="center"/>
    </xf>
    <xf numFmtId="0" fontId="1" fillId="2" borderId="7" xfId="0" applyFont="1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13" fillId="0" borderId="1" xfId="0" applyFont="1" applyBorder="1" applyAlignment="1">
      <alignment horizontal="center"/>
    </xf>
    <xf numFmtId="0" fontId="13" fillId="0" borderId="0" xfId="0" applyFont="1"/>
    <xf numFmtId="1" fontId="13" fillId="0" borderId="1" xfId="0" applyNumberFormat="1" applyFont="1" applyBorder="1" applyAlignment="1">
      <alignment horizontal="center" vertical="center"/>
    </xf>
    <xf numFmtId="0" fontId="9" fillId="0" borderId="0" xfId="0" applyFont="1" applyAlignment="1">
      <alignment horizontal="left" vertical="center"/>
    </xf>
    <xf numFmtId="0" fontId="10" fillId="0" borderId="0" xfId="0" applyFont="1" applyAlignment="1">
      <alignment horizontal="center"/>
    </xf>
    <xf numFmtId="0" fontId="13" fillId="0" borderId="0" xfId="0" applyFont="1" applyAlignment="1">
      <alignment horizontal="center"/>
    </xf>
    <xf numFmtId="0" fontId="1" fillId="0" borderId="1" xfId="0" applyFont="1" applyBorder="1" applyAlignment="1">
      <alignment horizontal="center" vertical="center"/>
    </xf>
    <xf numFmtId="1" fontId="15" fillId="0" borderId="1" xfId="0" applyNumberFormat="1" applyFont="1" applyBorder="1"/>
    <xf numFmtId="0" fontId="15" fillId="0" borderId="1" xfId="0" applyFont="1" applyBorder="1"/>
    <xf numFmtId="41" fontId="15" fillId="0" borderId="1" xfId="1" applyFont="1" applyBorder="1" applyAlignment="1"/>
    <xf numFmtId="0" fontId="15" fillId="0" borderId="1" xfId="0" applyFont="1" applyBorder="1" applyAlignment="1">
      <alignment horizontal="center" vertical="center"/>
    </xf>
    <xf numFmtId="1" fontId="15" fillId="0" borderId="0" xfId="0" applyNumberFormat="1" applyFont="1" applyBorder="1"/>
    <xf numFmtId="0" fontId="13" fillId="0" borderId="0" xfId="0" applyFont="1" applyAlignment="1"/>
    <xf numFmtId="0" fontId="15" fillId="0" borderId="1" xfId="0" applyFont="1" applyFill="1" applyBorder="1"/>
    <xf numFmtId="0" fontId="15" fillId="0" borderId="0" xfId="0" applyFont="1" applyFill="1" applyBorder="1"/>
    <xf numFmtId="0" fontId="15" fillId="0" borderId="1" xfId="0" applyFont="1" applyBorder="1" applyAlignment="1">
      <alignment horizontal="center"/>
    </xf>
    <xf numFmtId="41" fontId="15" fillId="0" borderId="1" xfId="1" applyFont="1" applyBorder="1" applyAlignment="1">
      <alignment horizontal="center"/>
    </xf>
    <xf numFmtId="41" fontId="15" fillId="0" borderId="1" xfId="1" applyFont="1" applyBorder="1" applyAlignment="1">
      <alignment horizontal="center" vertical="center"/>
    </xf>
    <xf numFmtId="0" fontId="13" fillId="0" borderId="0" xfId="0" applyFont="1" applyBorder="1" applyAlignment="1">
      <alignment horizontal="center"/>
    </xf>
    <xf numFmtId="41" fontId="15" fillId="0" borderId="0" xfId="1" applyFont="1" applyBorder="1" applyAlignment="1">
      <alignment vertical="center"/>
    </xf>
    <xf numFmtId="0" fontId="15" fillId="0" borderId="0" xfId="0" applyFont="1" applyBorder="1" applyAlignment="1">
      <alignment horizontal="center"/>
    </xf>
    <xf numFmtId="1" fontId="13" fillId="0" borderId="0" xfId="0" applyNumberFormat="1" applyFont="1" applyBorder="1" applyAlignment="1">
      <alignment horizontal="center" vertical="center"/>
    </xf>
    <xf numFmtId="41" fontId="15" fillId="0" borderId="1" xfId="1" applyFont="1" applyFill="1" applyBorder="1" applyAlignment="1"/>
    <xf numFmtId="0" fontId="1" fillId="0" borderId="1" xfId="0" applyFont="1" applyBorder="1" applyAlignment="1">
      <alignment horizontal="center" vertical="center"/>
    </xf>
    <xf numFmtId="0" fontId="10" fillId="0" borderId="0" xfId="0" applyFont="1" applyAlignment="1">
      <alignment horizontal="center"/>
    </xf>
    <xf numFmtId="0" fontId="9" fillId="0" borderId="0" xfId="0" applyFont="1" applyAlignment="1">
      <alignment horizontal="left" vertical="center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4" xfId="0" applyFont="1" applyBorder="1" applyAlignment="1">
      <alignment horizontal="center" vertical="center"/>
    </xf>
    <xf numFmtId="0" fontId="1" fillId="0" borderId="5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horizontal="right" vertical="center"/>
    </xf>
    <xf numFmtId="0" fontId="4" fillId="0" borderId="0" xfId="0" applyFont="1" applyAlignment="1">
      <alignment horizontal="center" vertical="center"/>
    </xf>
    <xf numFmtId="0" fontId="1" fillId="0" borderId="4" xfId="0" applyFont="1" applyBorder="1" applyAlignment="1">
      <alignment horizontal="center" vertical="center" wrapText="1"/>
    </xf>
    <xf numFmtId="0" fontId="16" fillId="0" borderId="1" xfId="0" applyFont="1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41" fontId="0" fillId="0" borderId="1" xfId="1" applyFont="1" applyBorder="1"/>
    <xf numFmtId="41" fontId="0" fillId="0" borderId="1" xfId="0" applyNumberFormat="1" applyBorder="1"/>
  </cellXfs>
  <cellStyles count="2">
    <cellStyle name="Comma [0]" xfId="1" builtinId="6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../media/image3.jpg"/><Relationship Id="rId2" Type="http://schemas.openxmlformats.org/officeDocument/2006/relationships/image" Target="../media/image2.jpeg"/><Relationship Id="rId1" Type="http://schemas.openxmlformats.org/officeDocument/2006/relationships/image" Target="../media/image1.jp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8</xdr:row>
      <xdr:rowOff>0</xdr:rowOff>
    </xdr:from>
    <xdr:to>
      <xdr:col>12</xdr:col>
      <xdr:colOff>13607</xdr:colOff>
      <xdr:row>8</xdr:row>
      <xdr:rowOff>0</xdr:rowOff>
    </xdr:to>
    <xdr:cxnSp macro="">
      <xdr:nvCxnSpPr>
        <xdr:cNvPr id="2" name="Straight Arrow Connector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CxnSpPr>
          <a:cxnSpLocks noChangeAspect="1" noEditPoints="1" noChangeArrowheads="1" noChangeShapeType="1"/>
        </xdr:cNvCxnSpPr>
      </xdr:nvCxnSpPr>
      <xdr:spPr bwMode="auto">
        <a:xfrm>
          <a:off x="0" y="1632857"/>
          <a:ext cx="12954000" cy="0"/>
        </a:xfrm>
        <a:prstGeom prst="straightConnector1">
          <a:avLst/>
        </a:prstGeom>
        <a:noFill/>
        <a:ln w="31750">
          <a:solidFill>
            <a:sysClr val="windowText" lastClr="000000">
              <a:lumMod val="100000"/>
              <a:lumOff val="0"/>
            </a:sysClr>
          </a:solidFill>
          <a:round/>
          <a:headEnd/>
          <a:tailEnd/>
        </a:ln>
        <a:effectLst/>
      </xdr:spPr>
    </xdr:cxnSp>
    <xdr:clientData/>
  </xdr:twoCellAnchor>
  <xdr:twoCellAnchor editAs="oneCell">
    <xdr:from>
      <xdr:col>0</xdr:col>
      <xdr:colOff>400845</xdr:colOff>
      <xdr:row>0</xdr:row>
      <xdr:rowOff>72629</xdr:rowOff>
    </xdr:from>
    <xdr:to>
      <xdr:col>2</xdr:col>
      <xdr:colOff>190784</xdr:colOff>
      <xdr:row>7</xdr:row>
      <xdr:rowOff>112149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00845" y="72629"/>
          <a:ext cx="1394221" cy="1476434"/>
        </a:xfrm>
        <a:prstGeom prst="rect">
          <a:avLst/>
        </a:prstGeom>
      </xdr:spPr>
    </xdr:pic>
    <xdr:clientData/>
  </xdr:twoCellAnchor>
  <xdr:twoCellAnchor editAs="oneCell">
    <xdr:from>
      <xdr:col>6</xdr:col>
      <xdr:colOff>0</xdr:colOff>
      <xdr:row>65</xdr:row>
      <xdr:rowOff>0</xdr:rowOff>
    </xdr:from>
    <xdr:to>
      <xdr:col>7</xdr:col>
      <xdr:colOff>870857</xdr:colOff>
      <xdr:row>67</xdr:row>
      <xdr:rowOff>108857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03EE7D89-870B-4A7B-919D-9B45EA00A919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3071" y="12668250"/>
          <a:ext cx="1673679" cy="489857"/>
        </a:xfrm>
        <a:prstGeom prst="rect">
          <a:avLst/>
        </a:prstGeom>
      </xdr:spPr>
    </xdr:pic>
    <xdr:clientData/>
  </xdr:twoCellAnchor>
  <xdr:twoCellAnchor editAs="oneCell">
    <xdr:from>
      <xdr:col>2</xdr:col>
      <xdr:colOff>0</xdr:colOff>
      <xdr:row>65</xdr:row>
      <xdr:rowOff>0</xdr:rowOff>
    </xdr:from>
    <xdr:to>
      <xdr:col>2</xdr:col>
      <xdr:colOff>1510393</xdr:colOff>
      <xdr:row>67</xdr:row>
      <xdr:rowOff>108857</xdr:rowOff>
    </xdr:to>
    <xdr:pic>
      <xdr:nvPicPr>
        <xdr:cNvPr id="9" name="Picture 8">
          <a:extLst>
            <a:ext uri="{FF2B5EF4-FFF2-40B4-BE49-F238E27FC236}">
              <a16:creationId xmlns:a16="http://schemas.microsoft.com/office/drawing/2014/main" id="{744702E0-B032-434B-9A5A-58EACB75CC5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9571" y="12668250"/>
          <a:ext cx="1510393" cy="489857"/>
        </a:xfrm>
        <a:prstGeom prst="rect">
          <a:avLst/>
        </a:prstGeom>
      </xdr:spPr>
    </xdr:pic>
    <xdr:clientData/>
  </xdr:twoCellAnchor>
  <xdr:twoCellAnchor>
    <xdr:from>
      <xdr:col>0</xdr:col>
      <xdr:colOff>0</xdr:colOff>
      <xdr:row>84</xdr:row>
      <xdr:rowOff>0</xdr:rowOff>
    </xdr:from>
    <xdr:to>
      <xdr:col>11</xdr:col>
      <xdr:colOff>1006929</xdr:colOff>
      <xdr:row>84</xdr:row>
      <xdr:rowOff>0</xdr:rowOff>
    </xdr:to>
    <xdr:cxnSp macro="">
      <xdr:nvCxnSpPr>
        <xdr:cNvPr id="10" name="Straight Arrow Connector 9">
          <a:extLst>
            <a:ext uri="{FF2B5EF4-FFF2-40B4-BE49-F238E27FC236}">
              <a16:creationId xmlns:a16="http://schemas.microsoft.com/office/drawing/2014/main" id="{21B16611-07E5-4172-9622-07B0AAB19D77}"/>
            </a:ext>
          </a:extLst>
        </xdr:cNvPr>
        <xdr:cNvCxnSpPr>
          <a:cxnSpLocks noChangeAspect="1" noEditPoints="1" noChangeArrowheads="1" noChangeShapeType="1"/>
        </xdr:cNvCxnSpPr>
      </xdr:nvCxnSpPr>
      <xdr:spPr bwMode="auto">
        <a:xfrm>
          <a:off x="0" y="16519071"/>
          <a:ext cx="12858750" cy="0"/>
        </a:xfrm>
        <a:prstGeom prst="straightConnector1">
          <a:avLst/>
        </a:prstGeom>
        <a:noFill/>
        <a:ln w="31750">
          <a:solidFill>
            <a:sysClr val="windowText" lastClr="000000">
              <a:lumMod val="100000"/>
              <a:lumOff val="0"/>
            </a:sysClr>
          </a:solidFill>
          <a:round/>
          <a:headEnd/>
          <a:tailEnd/>
        </a:ln>
        <a:effectLst/>
      </xdr:spPr>
    </xdr:cxnSp>
    <xdr:clientData/>
  </xdr:twoCellAnchor>
  <xdr:oneCellAnchor>
    <xdr:from>
      <xdr:col>0</xdr:col>
      <xdr:colOff>400845</xdr:colOff>
      <xdr:row>76</xdr:row>
      <xdr:rowOff>72629</xdr:rowOff>
    </xdr:from>
    <xdr:ext cx="1354760" cy="1468270"/>
    <xdr:pic>
      <xdr:nvPicPr>
        <xdr:cNvPr id="11" name="Picture 10">
          <a:extLst>
            <a:ext uri="{FF2B5EF4-FFF2-40B4-BE49-F238E27FC236}">
              <a16:creationId xmlns:a16="http://schemas.microsoft.com/office/drawing/2014/main" id="{6CB7BA46-4FB7-4783-8010-13640D4C24FA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595" y="72629"/>
          <a:ext cx="1354760" cy="146827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138</xdr:row>
      <xdr:rowOff>0</xdr:rowOff>
    </xdr:from>
    <xdr:ext cx="1673679" cy="489857"/>
    <xdr:pic>
      <xdr:nvPicPr>
        <xdr:cNvPr id="12" name="Picture 11">
          <a:extLst>
            <a:ext uri="{FF2B5EF4-FFF2-40B4-BE49-F238E27FC236}">
              <a16:creationId xmlns:a16="http://schemas.microsoft.com/office/drawing/2014/main" id="{49636F9E-914F-4DA5-9754-FDD52E38EB3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3071" y="12668250"/>
          <a:ext cx="1673679" cy="489857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138</xdr:row>
      <xdr:rowOff>0</xdr:rowOff>
    </xdr:from>
    <xdr:ext cx="1510393" cy="489857"/>
    <xdr:pic>
      <xdr:nvPicPr>
        <xdr:cNvPr id="13" name="Picture 12">
          <a:extLst>
            <a:ext uri="{FF2B5EF4-FFF2-40B4-BE49-F238E27FC236}">
              <a16:creationId xmlns:a16="http://schemas.microsoft.com/office/drawing/2014/main" id="{7EEE7335-D8BB-4F28-9A92-CC90B32C02F1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9571" y="12668250"/>
          <a:ext cx="1510393" cy="489857"/>
        </a:xfrm>
        <a:prstGeom prst="rect">
          <a:avLst/>
        </a:prstGeom>
      </xdr:spPr>
    </xdr:pic>
    <xdr:clientData/>
  </xdr:oneCellAnchor>
  <xdr:twoCellAnchor>
    <xdr:from>
      <xdr:col>0</xdr:col>
      <xdr:colOff>0</xdr:colOff>
      <xdr:row>157</xdr:row>
      <xdr:rowOff>0</xdr:rowOff>
    </xdr:from>
    <xdr:to>
      <xdr:col>12</xdr:col>
      <xdr:colOff>13607</xdr:colOff>
      <xdr:row>157</xdr:row>
      <xdr:rowOff>0</xdr:rowOff>
    </xdr:to>
    <xdr:cxnSp macro="">
      <xdr:nvCxnSpPr>
        <xdr:cNvPr id="14" name="Straight Arrow Connector 13">
          <a:extLst>
            <a:ext uri="{FF2B5EF4-FFF2-40B4-BE49-F238E27FC236}">
              <a16:creationId xmlns:a16="http://schemas.microsoft.com/office/drawing/2014/main" id="{BBFFEFF3-7098-4FB3-A272-B7BF566B9A00}"/>
            </a:ext>
          </a:extLst>
        </xdr:cNvPr>
        <xdr:cNvCxnSpPr>
          <a:cxnSpLocks noChangeAspect="1" noEditPoints="1" noChangeArrowheads="1" noChangeShapeType="1"/>
        </xdr:cNvCxnSpPr>
      </xdr:nvCxnSpPr>
      <xdr:spPr bwMode="auto">
        <a:xfrm>
          <a:off x="0" y="30833786"/>
          <a:ext cx="12954000" cy="0"/>
        </a:xfrm>
        <a:prstGeom prst="straightConnector1">
          <a:avLst/>
        </a:prstGeom>
        <a:noFill/>
        <a:ln w="31750">
          <a:solidFill>
            <a:sysClr val="windowText" lastClr="000000">
              <a:lumMod val="100000"/>
              <a:lumOff val="0"/>
            </a:sysClr>
          </a:solidFill>
          <a:round/>
          <a:headEnd/>
          <a:tailEnd/>
        </a:ln>
        <a:effectLst/>
      </xdr:spPr>
    </xdr:cxnSp>
    <xdr:clientData/>
  </xdr:twoCellAnchor>
  <xdr:oneCellAnchor>
    <xdr:from>
      <xdr:col>0</xdr:col>
      <xdr:colOff>400845</xdr:colOff>
      <xdr:row>149</xdr:row>
      <xdr:rowOff>72629</xdr:rowOff>
    </xdr:from>
    <xdr:ext cx="1354760" cy="1468270"/>
    <xdr:pic>
      <xdr:nvPicPr>
        <xdr:cNvPr id="15" name="Picture 14">
          <a:extLst>
            <a:ext uri="{FF2B5EF4-FFF2-40B4-BE49-F238E27FC236}">
              <a16:creationId xmlns:a16="http://schemas.microsoft.com/office/drawing/2014/main" id="{CC6019B5-3366-41A3-9627-A0FB50C7142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05595" y="72629"/>
          <a:ext cx="1354760" cy="1468270"/>
        </a:xfrm>
        <a:prstGeom prst="rect">
          <a:avLst/>
        </a:prstGeom>
      </xdr:spPr>
    </xdr:pic>
    <xdr:clientData/>
  </xdr:oneCellAnchor>
  <xdr:oneCellAnchor>
    <xdr:from>
      <xdr:col>6</xdr:col>
      <xdr:colOff>0</xdr:colOff>
      <xdr:row>211</xdr:row>
      <xdr:rowOff>0</xdr:rowOff>
    </xdr:from>
    <xdr:ext cx="1673679" cy="489857"/>
    <xdr:pic>
      <xdr:nvPicPr>
        <xdr:cNvPr id="16" name="Picture 15">
          <a:extLst>
            <a:ext uri="{FF2B5EF4-FFF2-40B4-BE49-F238E27FC236}">
              <a16:creationId xmlns:a16="http://schemas.microsoft.com/office/drawing/2014/main" id="{6F5D3A56-ACF6-4ED7-97D8-4A416FB4C262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613071" y="12668250"/>
          <a:ext cx="1673679" cy="489857"/>
        </a:xfrm>
        <a:prstGeom prst="rect">
          <a:avLst/>
        </a:prstGeom>
      </xdr:spPr>
    </xdr:pic>
    <xdr:clientData/>
  </xdr:oneCellAnchor>
  <xdr:oneCellAnchor>
    <xdr:from>
      <xdr:col>2</xdr:col>
      <xdr:colOff>0</xdr:colOff>
      <xdr:row>211</xdr:row>
      <xdr:rowOff>0</xdr:rowOff>
    </xdr:from>
    <xdr:ext cx="1510393" cy="489857"/>
    <xdr:pic>
      <xdr:nvPicPr>
        <xdr:cNvPr id="17" name="Picture 16">
          <a:extLst>
            <a:ext uri="{FF2B5EF4-FFF2-40B4-BE49-F238E27FC236}">
              <a16:creationId xmlns:a16="http://schemas.microsoft.com/office/drawing/2014/main" id="{C0CB64EB-85EF-4220-B5B8-AE369D8DFB87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3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469571" y="12668250"/>
          <a:ext cx="1510393" cy="489857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219"/>
  <sheetViews>
    <sheetView tabSelected="1" zoomScale="70" zoomScaleNormal="70" workbookViewId="0">
      <selection activeCell="M211" sqref="M211"/>
    </sheetView>
  </sheetViews>
  <sheetFormatPr defaultRowHeight="15" x14ac:dyDescent="0.25"/>
  <cols>
    <col min="1" max="1" width="4.5703125" customWidth="1"/>
    <col min="2" max="2" width="17.5703125" customWidth="1"/>
    <col min="3" max="3" width="23.42578125" bestFit="1" customWidth="1"/>
    <col min="4" max="4" width="15.28515625" style="19" customWidth="1"/>
    <col min="5" max="5" width="26.42578125" customWidth="1"/>
    <col min="6" max="6" width="11.85546875" bestFit="1" customWidth="1"/>
    <col min="7" max="7" width="12" bestFit="1" customWidth="1"/>
    <col min="8" max="8" width="20.85546875" customWidth="1"/>
    <col min="9" max="9" width="20.7109375" customWidth="1"/>
    <col min="10" max="10" width="15.7109375" bestFit="1" customWidth="1"/>
    <col min="12" max="12" width="16.28515625" customWidth="1"/>
  </cols>
  <sheetData>
    <row r="1" spans="1:14" ht="16.5" x14ac:dyDescent="0.25">
      <c r="A1" s="1"/>
      <c r="B1" s="1"/>
      <c r="C1" s="1"/>
      <c r="D1" s="1"/>
      <c r="E1" s="1"/>
      <c r="F1" s="1"/>
      <c r="G1" s="55" t="s">
        <v>12</v>
      </c>
      <c r="H1" s="55"/>
      <c r="I1" s="55"/>
      <c r="J1" s="55"/>
      <c r="K1" s="55"/>
      <c r="L1" s="55"/>
      <c r="N1" s="12"/>
    </row>
    <row r="2" spans="1:14" ht="15.75" customHeight="1" x14ac:dyDescent="0.25">
      <c r="A2" s="51" t="s">
        <v>5</v>
      </c>
      <c r="B2" s="51"/>
      <c r="C2" s="51"/>
      <c r="D2" s="51"/>
      <c r="E2" s="51"/>
      <c r="F2" s="51"/>
      <c r="G2" s="51"/>
      <c r="H2" s="51"/>
      <c r="I2" s="51"/>
      <c r="J2" s="51"/>
      <c r="K2" s="51"/>
      <c r="L2" s="51"/>
      <c r="M2" s="8"/>
      <c r="N2" s="8"/>
    </row>
    <row r="3" spans="1:14" ht="15.75" x14ac:dyDescent="0.25">
      <c r="A3" s="56" t="s">
        <v>6</v>
      </c>
      <c r="B3" s="56"/>
      <c r="C3" s="56"/>
      <c r="D3" s="56"/>
      <c r="E3" s="56"/>
      <c r="F3" s="56"/>
      <c r="G3" s="56"/>
      <c r="H3" s="56"/>
      <c r="I3" s="56"/>
      <c r="J3" s="56"/>
      <c r="K3" s="56"/>
      <c r="L3" s="56"/>
      <c r="M3" s="9"/>
      <c r="N3" s="9"/>
    </row>
    <row r="4" spans="1:14" ht="15.75" customHeight="1" x14ac:dyDescent="0.25">
      <c r="A4" s="51" t="s">
        <v>7</v>
      </c>
      <c r="B4" s="51"/>
      <c r="C4" s="51"/>
      <c r="D4" s="51"/>
      <c r="E4" s="51"/>
      <c r="F4" s="51"/>
      <c r="G4" s="51"/>
      <c r="H4" s="51"/>
      <c r="I4" s="51"/>
      <c r="J4" s="51"/>
      <c r="K4" s="51"/>
      <c r="L4" s="51"/>
      <c r="M4" s="8"/>
      <c r="N4" s="8"/>
    </row>
    <row r="5" spans="1:14" ht="15.75" customHeight="1" x14ac:dyDescent="0.25">
      <c r="A5" s="51" t="s">
        <v>8</v>
      </c>
      <c r="B5" s="51"/>
      <c r="C5" s="51"/>
      <c r="D5" s="51"/>
      <c r="E5" s="51"/>
      <c r="F5" s="51"/>
      <c r="G5" s="51"/>
      <c r="H5" s="51"/>
      <c r="I5" s="51"/>
      <c r="J5" s="51"/>
      <c r="K5" s="51"/>
      <c r="L5" s="51"/>
      <c r="M5" s="8"/>
      <c r="N5" s="8"/>
    </row>
    <row r="6" spans="1:14" ht="15.75" customHeight="1" x14ac:dyDescent="0.25">
      <c r="A6" s="51" t="s">
        <v>9</v>
      </c>
      <c r="B6" s="51"/>
      <c r="C6" s="51"/>
      <c r="D6" s="51"/>
      <c r="E6" s="51"/>
      <c r="F6" s="51"/>
      <c r="G6" s="51"/>
      <c r="H6" s="51"/>
      <c r="I6" s="51"/>
      <c r="J6" s="51"/>
      <c r="K6" s="51"/>
      <c r="L6" s="51"/>
      <c r="M6" s="8"/>
      <c r="N6" s="8"/>
    </row>
    <row r="7" spans="1:14" ht="15.75" customHeight="1" x14ac:dyDescent="0.25">
      <c r="A7" s="52" t="s">
        <v>10</v>
      </c>
      <c r="B7" s="52"/>
      <c r="C7" s="52"/>
      <c r="D7" s="52"/>
      <c r="E7" s="52"/>
      <c r="F7" s="52"/>
      <c r="G7" s="52"/>
      <c r="H7" s="52"/>
      <c r="I7" s="52"/>
      <c r="J7" s="52"/>
      <c r="K7" s="52"/>
      <c r="L7" s="52"/>
      <c r="M7" s="10"/>
      <c r="N7" s="10"/>
    </row>
    <row r="8" spans="1:14" ht="15.75" customHeight="1" x14ac:dyDescent="0.25">
      <c r="A8" s="53" t="s">
        <v>11</v>
      </c>
      <c r="B8" s="53"/>
      <c r="C8" s="53"/>
      <c r="D8" s="53"/>
      <c r="E8" s="53"/>
      <c r="F8" s="53"/>
      <c r="G8" s="53"/>
      <c r="H8" s="53"/>
      <c r="I8" s="53"/>
      <c r="J8" s="53"/>
      <c r="K8" s="53"/>
      <c r="L8" s="53"/>
      <c r="M8" s="11"/>
      <c r="N8" s="11"/>
    </row>
    <row r="9" spans="1:14" ht="15.75" x14ac:dyDescent="0.25">
      <c r="A9" s="1"/>
      <c r="B9" s="1"/>
      <c r="C9" s="1"/>
      <c r="D9" s="1"/>
      <c r="E9" s="1"/>
      <c r="F9" s="1"/>
      <c r="G9" s="1"/>
      <c r="H9" s="1"/>
      <c r="I9" s="1"/>
      <c r="J9" s="1"/>
    </row>
    <row r="10" spans="1:14" ht="15.75" x14ac:dyDescent="0.25">
      <c r="A10" s="54" t="s">
        <v>20</v>
      </c>
      <c r="B10" s="54"/>
      <c r="C10" s="54"/>
      <c r="D10" s="54"/>
      <c r="E10" s="54"/>
      <c r="F10" s="54"/>
      <c r="G10" s="54"/>
      <c r="H10" s="54"/>
      <c r="I10" s="16"/>
      <c r="J10" s="16"/>
    </row>
    <row r="11" spans="1:14" ht="15.75" x14ac:dyDescent="0.25">
      <c r="A11" s="1"/>
      <c r="B11" s="2" t="s">
        <v>13</v>
      </c>
      <c r="C11" s="45" t="s">
        <v>36</v>
      </c>
      <c r="D11" s="45"/>
      <c r="E11" s="45"/>
      <c r="F11" s="1"/>
      <c r="G11" s="1"/>
      <c r="H11" s="1"/>
      <c r="I11" s="1"/>
      <c r="J11" s="1"/>
    </row>
    <row r="12" spans="1:14" ht="28.5" x14ac:dyDescent="0.25">
      <c r="A12" s="1"/>
      <c r="B12" s="2" t="s">
        <v>14</v>
      </c>
      <c r="C12" s="45" t="s">
        <v>37</v>
      </c>
      <c r="D12" s="45"/>
      <c r="E12" s="45"/>
      <c r="F12" s="1"/>
      <c r="G12" s="1"/>
      <c r="H12" s="1"/>
      <c r="I12" s="1"/>
      <c r="J12" s="1"/>
    </row>
    <row r="13" spans="1:14" ht="15.75" x14ac:dyDescent="0.25">
      <c r="A13" s="1"/>
      <c r="B13" s="2" t="s">
        <v>15</v>
      </c>
      <c r="C13" s="45" t="s">
        <v>38</v>
      </c>
      <c r="D13" s="45"/>
      <c r="E13" s="45"/>
      <c r="F13" s="1"/>
      <c r="G13" s="1"/>
      <c r="H13" s="1"/>
      <c r="I13" s="1"/>
      <c r="J13" s="1"/>
    </row>
    <row r="14" spans="1:14" ht="15.75" x14ac:dyDescent="0.25">
      <c r="A14" s="1"/>
      <c r="B14" s="2" t="s">
        <v>16</v>
      </c>
      <c r="C14" s="45" t="s">
        <v>85</v>
      </c>
      <c r="D14" s="45"/>
      <c r="E14" s="45"/>
      <c r="F14" s="1"/>
      <c r="G14" s="1"/>
      <c r="H14" s="1"/>
      <c r="I14" s="1"/>
      <c r="J14" s="1"/>
    </row>
    <row r="15" spans="1:14" ht="15.75" x14ac:dyDescent="0.25">
      <c r="A15" s="1"/>
      <c r="B15" s="4" t="s">
        <v>17</v>
      </c>
      <c r="C15" s="45" t="s">
        <v>39</v>
      </c>
      <c r="D15" s="45"/>
      <c r="E15" s="45"/>
      <c r="F15" s="1"/>
      <c r="G15" s="1"/>
      <c r="H15" s="1"/>
    </row>
    <row r="16" spans="1:14" ht="15.75" x14ac:dyDescent="0.25">
      <c r="A16" s="1"/>
      <c r="B16" s="23"/>
      <c r="C16" s="23"/>
      <c r="D16" s="23"/>
      <c r="E16" s="23"/>
      <c r="F16" s="1"/>
      <c r="G16" s="1"/>
      <c r="H16" s="1"/>
    </row>
    <row r="17" spans="1:12" ht="15.75" x14ac:dyDescent="0.25">
      <c r="A17" s="43" t="s">
        <v>0</v>
      </c>
      <c r="B17" s="43" t="s">
        <v>1</v>
      </c>
      <c r="C17" s="43" t="s">
        <v>2</v>
      </c>
      <c r="D17" s="46" t="s">
        <v>19</v>
      </c>
      <c r="E17" s="48" t="s">
        <v>168</v>
      </c>
      <c r="F17" s="49"/>
      <c r="G17" s="49"/>
      <c r="H17" s="50"/>
      <c r="I17" s="57" t="s">
        <v>165</v>
      </c>
      <c r="J17" s="49"/>
      <c r="K17" s="50"/>
      <c r="L17" s="46" t="s">
        <v>3</v>
      </c>
    </row>
    <row r="18" spans="1:12" ht="15.75" x14ac:dyDescent="0.25">
      <c r="A18" s="43"/>
      <c r="B18" s="43"/>
      <c r="C18" s="43"/>
      <c r="D18" s="47"/>
      <c r="E18" s="26" t="s">
        <v>169</v>
      </c>
      <c r="F18" s="26" t="s">
        <v>170</v>
      </c>
      <c r="G18" s="26" t="s">
        <v>21</v>
      </c>
      <c r="H18" s="26" t="s">
        <v>23</v>
      </c>
      <c r="I18" s="26" t="s">
        <v>166</v>
      </c>
      <c r="J18" s="26" t="s">
        <v>167</v>
      </c>
      <c r="K18" s="26" t="s">
        <v>23</v>
      </c>
      <c r="L18" s="47"/>
    </row>
    <row r="19" spans="1:12" ht="15.75" x14ac:dyDescent="0.25">
      <c r="A19" s="17" t="s">
        <v>24</v>
      </c>
      <c r="B19" s="17" t="s">
        <v>25</v>
      </c>
      <c r="C19" s="17" t="s">
        <v>26</v>
      </c>
      <c r="D19" s="18" t="s">
        <v>27</v>
      </c>
      <c r="E19" s="17" t="s">
        <v>28</v>
      </c>
      <c r="F19" s="17" t="s">
        <v>29</v>
      </c>
      <c r="G19" s="17" t="s">
        <v>30</v>
      </c>
      <c r="H19" s="17" t="s">
        <v>31</v>
      </c>
      <c r="I19" s="17" t="s">
        <v>32</v>
      </c>
      <c r="J19" s="17" t="s">
        <v>171</v>
      </c>
      <c r="K19" s="60" t="s">
        <v>172</v>
      </c>
      <c r="L19" s="60" t="s">
        <v>173</v>
      </c>
    </row>
    <row r="20" spans="1:12" x14ac:dyDescent="0.25">
      <c r="A20" s="20">
        <v>1</v>
      </c>
      <c r="B20" s="27">
        <v>211560412014</v>
      </c>
      <c r="C20" s="28" t="s">
        <v>40</v>
      </c>
      <c r="D20" s="20">
        <v>80</v>
      </c>
      <c r="E20" s="20">
        <v>85</v>
      </c>
      <c r="F20" s="37">
        <v>89</v>
      </c>
      <c r="G20" s="30">
        <v>79</v>
      </c>
      <c r="H20" s="22">
        <f>G20*0.4+F20*0.3+E20*0.3</f>
        <v>83.8</v>
      </c>
      <c r="I20" s="58">
        <v>90</v>
      </c>
      <c r="J20" s="59">
        <v>85</v>
      </c>
      <c r="K20" s="61">
        <f>J20*0.5+I20*0.5</f>
        <v>87.5</v>
      </c>
      <c r="L20" s="62">
        <f>K20*0.45+H20*0.45+D20*0.1</f>
        <v>85.085000000000008</v>
      </c>
    </row>
    <row r="21" spans="1:12" x14ac:dyDescent="0.25">
      <c r="A21" s="20">
        <v>2</v>
      </c>
      <c r="B21" s="27">
        <v>211560412017</v>
      </c>
      <c r="C21" s="28" t="s">
        <v>41</v>
      </c>
      <c r="D21" s="20">
        <v>80</v>
      </c>
      <c r="E21" s="20">
        <v>85</v>
      </c>
      <c r="F21" s="37">
        <v>91</v>
      </c>
      <c r="G21" s="30">
        <v>86</v>
      </c>
      <c r="H21" s="22">
        <f t="shared" ref="H21:H61" si="0">G21*0.4+F21*0.3+E21*0.3</f>
        <v>87.2</v>
      </c>
      <c r="I21" s="58">
        <v>70</v>
      </c>
      <c r="J21" s="59">
        <v>75</v>
      </c>
      <c r="K21" s="61">
        <f t="shared" ref="K21:K61" si="1">J21*0.5+I21*0.5</f>
        <v>72.5</v>
      </c>
      <c r="L21" s="62">
        <f t="shared" ref="L21:L61" si="2">K21*0.45+H21*0.45+D21*0.1</f>
        <v>79.865000000000009</v>
      </c>
    </row>
    <row r="22" spans="1:12" x14ac:dyDescent="0.25">
      <c r="A22" s="20">
        <v>3</v>
      </c>
      <c r="B22" s="27">
        <v>211560412003</v>
      </c>
      <c r="C22" s="28" t="s">
        <v>42</v>
      </c>
      <c r="D22" s="20">
        <v>80</v>
      </c>
      <c r="E22" s="20">
        <v>85</v>
      </c>
      <c r="F22" s="37">
        <v>91</v>
      </c>
      <c r="G22" s="30">
        <v>86</v>
      </c>
      <c r="H22" s="22">
        <f t="shared" si="0"/>
        <v>87.2</v>
      </c>
      <c r="I22" s="58">
        <v>70</v>
      </c>
      <c r="J22" s="59">
        <v>75</v>
      </c>
      <c r="K22" s="61">
        <f t="shared" si="1"/>
        <v>72.5</v>
      </c>
      <c r="L22" s="62">
        <f t="shared" si="2"/>
        <v>79.865000000000009</v>
      </c>
    </row>
    <row r="23" spans="1:12" ht="15.95" customHeight="1" x14ac:dyDescent="0.25">
      <c r="A23" s="20">
        <v>4</v>
      </c>
      <c r="B23" s="27">
        <v>211560412034</v>
      </c>
      <c r="C23" s="28" t="s">
        <v>43</v>
      </c>
      <c r="D23" s="20">
        <v>80</v>
      </c>
      <c r="E23" s="20">
        <v>85</v>
      </c>
      <c r="F23" s="37">
        <v>91</v>
      </c>
      <c r="G23" s="30">
        <v>77</v>
      </c>
      <c r="H23" s="22">
        <f t="shared" si="0"/>
        <v>83.6</v>
      </c>
      <c r="I23" s="58">
        <v>70</v>
      </c>
      <c r="J23" s="59">
        <v>75</v>
      </c>
      <c r="K23" s="61">
        <f t="shared" si="1"/>
        <v>72.5</v>
      </c>
      <c r="L23" s="62">
        <f t="shared" si="2"/>
        <v>78.245000000000005</v>
      </c>
    </row>
    <row r="24" spans="1:12" x14ac:dyDescent="0.25">
      <c r="A24" s="20">
        <v>5</v>
      </c>
      <c r="B24" s="27">
        <v>211560412029</v>
      </c>
      <c r="C24" s="28" t="s">
        <v>44</v>
      </c>
      <c r="D24" s="20">
        <v>80</v>
      </c>
      <c r="E24" s="20">
        <v>85</v>
      </c>
      <c r="F24" s="37">
        <v>96</v>
      </c>
      <c r="G24" s="30">
        <v>91</v>
      </c>
      <c r="H24" s="22">
        <f t="shared" si="0"/>
        <v>90.699999999999989</v>
      </c>
      <c r="I24" s="58">
        <v>78</v>
      </c>
      <c r="J24" s="59">
        <v>80</v>
      </c>
      <c r="K24" s="61">
        <f t="shared" si="1"/>
        <v>79</v>
      </c>
      <c r="L24" s="62">
        <f t="shared" si="2"/>
        <v>84.365000000000009</v>
      </c>
    </row>
    <row r="25" spans="1:12" x14ac:dyDescent="0.25">
      <c r="A25" s="20">
        <v>6</v>
      </c>
      <c r="B25" s="27">
        <v>211560412070</v>
      </c>
      <c r="C25" s="28" t="s">
        <v>45</v>
      </c>
      <c r="D25" s="20">
        <v>80</v>
      </c>
      <c r="E25" s="20">
        <v>85</v>
      </c>
      <c r="F25" s="37">
        <v>87</v>
      </c>
      <c r="G25" s="30">
        <v>70</v>
      </c>
      <c r="H25" s="22">
        <f t="shared" si="0"/>
        <v>79.599999999999994</v>
      </c>
      <c r="I25" s="58">
        <v>70</v>
      </c>
      <c r="J25" s="59">
        <v>75</v>
      </c>
      <c r="K25" s="61">
        <f t="shared" si="1"/>
        <v>72.5</v>
      </c>
      <c r="L25" s="62">
        <f t="shared" si="2"/>
        <v>76.444999999999993</v>
      </c>
    </row>
    <row r="26" spans="1:12" x14ac:dyDescent="0.25">
      <c r="A26" s="20">
        <v>7</v>
      </c>
      <c r="B26" s="27">
        <v>211560412036</v>
      </c>
      <c r="C26" s="28" t="s">
        <v>46</v>
      </c>
      <c r="D26" s="20">
        <v>80</v>
      </c>
      <c r="E26" s="20">
        <v>85</v>
      </c>
      <c r="F26" s="37">
        <v>83</v>
      </c>
      <c r="G26" s="30">
        <v>63</v>
      </c>
      <c r="H26" s="22">
        <f t="shared" si="0"/>
        <v>75.599999999999994</v>
      </c>
      <c r="I26" s="58">
        <v>70</v>
      </c>
      <c r="J26" s="59">
        <v>75</v>
      </c>
      <c r="K26" s="61">
        <f t="shared" si="1"/>
        <v>72.5</v>
      </c>
      <c r="L26" s="62">
        <f t="shared" si="2"/>
        <v>74.644999999999996</v>
      </c>
    </row>
    <row r="27" spans="1:12" x14ac:dyDescent="0.25">
      <c r="A27" s="20">
        <v>8</v>
      </c>
      <c r="B27" s="27">
        <v>211560412015</v>
      </c>
      <c r="C27" s="28" t="s">
        <v>47</v>
      </c>
      <c r="D27" s="20">
        <v>80</v>
      </c>
      <c r="E27" s="20">
        <v>85</v>
      </c>
      <c r="F27" s="37">
        <v>89</v>
      </c>
      <c r="G27" s="30">
        <v>86</v>
      </c>
      <c r="H27" s="22">
        <f t="shared" si="0"/>
        <v>86.6</v>
      </c>
      <c r="I27" s="58">
        <v>70</v>
      </c>
      <c r="J27" s="59">
        <v>75</v>
      </c>
      <c r="K27" s="61">
        <f t="shared" si="1"/>
        <v>72.5</v>
      </c>
      <c r="L27" s="62">
        <f t="shared" si="2"/>
        <v>79.594999999999999</v>
      </c>
    </row>
    <row r="28" spans="1:12" x14ac:dyDescent="0.25">
      <c r="A28" s="20">
        <v>9</v>
      </c>
      <c r="B28" s="27">
        <v>211560412010</v>
      </c>
      <c r="C28" s="28" t="s">
        <v>48</v>
      </c>
      <c r="D28" s="20">
        <v>80</v>
      </c>
      <c r="E28" s="20">
        <v>85</v>
      </c>
      <c r="F28" s="37">
        <v>91</v>
      </c>
      <c r="G28" s="30">
        <v>86</v>
      </c>
      <c r="H28" s="22">
        <f t="shared" si="0"/>
        <v>87.2</v>
      </c>
      <c r="I28" s="58">
        <v>75</v>
      </c>
      <c r="J28" s="59">
        <v>78</v>
      </c>
      <c r="K28" s="61">
        <f t="shared" si="1"/>
        <v>76.5</v>
      </c>
      <c r="L28" s="62">
        <f t="shared" si="2"/>
        <v>81.665000000000006</v>
      </c>
    </row>
    <row r="29" spans="1:12" x14ac:dyDescent="0.25">
      <c r="A29" s="20">
        <v>10</v>
      </c>
      <c r="B29" s="27">
        <v>211560412016</v>
      </c>
      <c r="C29" s="28" t="s">
        <v>49</v>
      </c>
      <c r="D29" s="20">
        <v>80</v>
      </c>
      <c r="E29" s="20">
        <v>85</v>
      </c>
      <c r="F29" s="37">
        <v>89</v>
      </c>
      <c r="G29" s="30">
        <v>84</v>
      </c>
      <c r="H29" s="22">
        <f t="shared" si="0"/>
        <v>85.8</v>
      </c>
      <c r="I29" s="58">
        <v>85</v>
      </c>
      <c r="J29" s="59">
        <v>80</v>
      </c>
      <c r="K29" s="61">
        <f t="shared" si="1"/>
        <v>82.5</v>
      </c>
      <c r="L29" s="62">
        <f t="shared" si="2"/>
        <v>83.734999999999999</v>
      </c>
    </row>
    <row r="30" spans="1:12" x14ac:dyDescent="0.25">
      <c r="A30" s="20">
        <v>11</v>
      </c>
      <c r="B30" s="27">
        <v>211560412009</v>
      </c>
      <c r="C30" s="28" t="s">
        <v>50</v>
      </c>
      <c r="D30" s="20">
        <v>80</v>
      </c>
      <c r="E30" s="20">
        <v>85</v>
      </c>
      <c r="F30" s="37">
        <v>91</v>
      </c>
      <c r="G30" s="30">
        <v>86</v>
      </c>
      <c r="H30" s="22">
        <f t="shared" si="0"/>
        <v>87.2</v>
      </c>
      <c r="I30" s="58">
        <v>75</v>
      </c>
      <c r="J30" s="59">
        <v>75</v>
      </c>
      <c r="K30" s="61">
        <f t="shared" si="1"/>
        <v>75</v>
      </c>
      <c r="L30" s="62">
        <f t="shared" si="2"/>
        <v>80.990000000000009</v>
      </c>
    </row>
    <row r="31" spans="1:12" x14ac:dyDescent="0.25">
      <c r="A31" s="20">
        <v>12</v>
      </c>
      <c r="B31" s="27">
        <v>211560412032</v>
      </c>
      <c r="C31" s="28" t="s">
        <v>51</v>
      </c>
      <c r="D31" s="20">
        <v>80</v>
      </c>
      <c r="E31" s="20">
        <v>85</v>
      </c>
      <c r="F31" s="37">
        <v>93</v>
      </c>
      <c r="G31" s="30">
        <v>84</v>
      </c>
      <c r="H31" s="22">
        <f t="shared" si="0"/>
        <v>87</v>
      </c>
      <c r="I31" s="58">
        <v>70</v>
      </c>
      <c r="J31" s="59">
        <v>75</v>
      </c>
      <c r="K31" s="61">
        <f t="shared" si="1"/>
        <v>72.5</v>
      </c>
      <c r="L31" s="62">
        <f t="shared" si="2"/>
        <v>79.775000000000006</v>
      </c>
    </row>
    <row r="32" spans="1:12" x14ac:dyDescent="0.25">
      <c r="A32" s="20">
        <v>13</v>
      </c>
      <c r="B32" s="27">
        <v>211560412035</v>
      </c>
      <c r="C32" s="28" t="s">
        <v>52</v>
      </c>
      <c r="D32" s="20">
        <v>80</v>
      </c>
      <c r="E32" s="20">
        <v>85</v>
      </c>
      <c r="F32" s="37">
        <v>96</v>
      </c>
      <c r="G32" s="30">
        <v>86</v>
      </c>
      <c r="H32" s="22">
        <f t="shared" si="0"/>
        <v>88.699999999999989</v>
      </c>
      <c r="I32" s="58">
        <v>80</v>
      </c>
      <c r="J32" s="59">
        <v>78</v>
      </c>
      <c r="K32" s="61">
        <f t="shared" si="1"/>
        <v>79</v>
      </c>
      <c r="L32" s="62">
        <f t="shared" si="2"/>
        <v>83.465000000000003</v>
      </c>
    </row>
    <row r="33" spans="1:12" x14ac:dyDescent="0.25">
      <c r="A33" s="20">
        <v>14</v>
      </c>
      <c r="B33" s="27">
        <v>211560412027</v>
      </c>
      <c r="C33" s="28" t="s">
        <v>53</v>
      </c>
      <c r="D33" s="20">
        <v>80</v>
      </c>
      <c r="E33" s="20">
        <v>85</v>
      </c>
      <c r="F33" s="37">
        <v>93</v>
      </c>
      <c r="G33" s="30">
        <v>86</v>
      </c>
      <c r="H33" s="22">
        <f t="shared" si="0"/>
        <v>87.8</v>
      </c>
      <c r="I33" s="58">
        <v>70</v>
      </c>
      <c r="J33" s="59">
        <v>75</v>
      </c>
      <c r="K33" s="61">
        <f t="shared" si="1"/>
        <v>72.5</v>
      </c>
      <c r="L33" s="62">
        <f t="shared" si="2"/>
        <v>80.134999999999991</v>
      </c>
    </row>
    <row r="34" spans="1:12" x14ac:dyDescent="0.25">
      <c r="A34" s="20">
        <v>15</v>
      </c>
      <c r="B34" s="27">
        <v>211560412024</v>
      </c>
      <c r="C34" s="28" t="s">
        <v>54</v>
      </c>
      <c r="D34" s="20">
        <v>80</v>
      </c>
      <c r="E34" s="20">
        <v>85</v>
      </c>
      <c r="F34" s="37">
        <v>93</v>
      </c>
      <c r="G34" s="30">
        <v>86</v>
      </c>
      <c r="H34" s="22">
        <f t="shared" si="0"/>
        <v>87.8</v>
      </c>
      <c r="I34" s="58">
        <v>75</v>
      </c>
      <c r="J34" s="59">
        <v>75</v>
      </c>
      <c r="K34" s="61">
        <f t="shared" si="1"/>
        <v>75</v>
      </c>
      <c r="L34" s="62">
        <f t="shared" si="2"/>
        <v>81.259999999999991</v>
      </c>
    </row>
    <row r="35" spans="1:12" x14ac:dyDescent="0.25">
      <c r="A35" s="20">
        <v>16</v>
      </c>
      <c r="B35" s="27">
        <v>211560412023</v>
      </c>
      <c r="C35" s="28" t="s">
        <v>55</v>
      </c>
      <c r="D35" s="20">
        <v>80</v>
      </c>
      <c r="E35" s="20">
        <v>85</v>
      </c>
      <c r="F35" s="37">
        <v>89</v>
      </c>
      <c r="G35" s="30">
        <v>86</v>
      </c>
      <c r="H35" s="22">
        <f t="shared" si="0"/>
        <v>86.6</v>
      </c>
      <c r="I35" s="58">
        <v>80</v>
      </c>
      <c r="J35" s="59">
        <v>78</v>
      </c>
      <c r="K35" s="61">
        <f t="shared" si="1"/>
        <v>79</v>
      </c>
      <c r="L35" s="62">
        <f t="shared" si="2"/>
        <v>82.52000000000001</v>
      </c>
    </row>
    <row r="36" spans="1:12" x14ac:dyDescent="0.25">
      <c r="A36" s="20">
        <v>17</v>
      </c>
      <c r="B36" s="27">
        <v>211560412001</v>
      </c>
      <c r="C36" s="28" t="s">
        <v>56</v>
      </c>
      <c r="D36" s="20">
        <v>80</v>
      </c>
      <c r="E36" s="20">
        <v>85</v>
      </c>
      <c r="F36" s="37">
        <v>91</v>
      </c>
      <c r="G36" s="30">
        <v>86</v>
      </c>
      <c r="H36" s="22">
        <f t="shared" si="0"/>
        <v>87.2</v>
      </c>
      <c r="I36" s="58">
        <v>70</v>
      </c>
      <c r="J36" s="59">
        <v>75</v>
      </c>
      <c r="K36" s="61">
        <f t="shared" si="1"/>
        <v>72.5</v>
      </c>
      <c r="L36" s="62">
        <f t="shared" si="2"/>
        <v>79.865000000000009</v>
      </c>
    </row>
    <row r="37" spans="1:12" x14ac:dyDescent="0.25">
      <c r="A37" s="20">
        <v>18</v>
      </c>
      <c r="B37" s="27">
        <v>211560412007</v>
      </c>
      <c r="C37" s="28" t="s">
        <v>57</v>
      </c>
      <c r="D37" s="20">
        <v>80</v>
      </c>
      <c r="E37" s="20">
        <v>85</v>
      </c>
      <c r="F37" s="37">
        <v>93</v>
      </c>
      <c r="G37" s="30">
        <v>84</v>
      </c>
      <c r="H37" s="22">
        <f t="shared" si="0"/>
        <v>87</v>
      </c>
      <c r="I37" s="58">
        <v>70</v>
      </c>
      <c r="J37" s="59">
        <v>75</v>
      </c>
      <c r="K37" s="61">
        <f t="shared" si="1"/>
        <v>72.5</v>
      </c>
      <c r="L37" s="62">
        <f t="shared" si="2"/>
        <v>79.775000000000006</v>
      </c>
    </row>
    <row r="38" spans="1:12" x14ac:dyDescent="0.25">
      <c r="A38" s="20">
        <v>19</v>
      </c>
      <c r="B38" s="27">
        <v>211560412037</v>
      </c>
      <c r="C38" s="28" t="s">
        <v>58</v>
      </c>
      <c r="D38" s="20">
        <v>80</v>
      </c>
      <c r="E38" s="20">
        <v>85</v>
      </c>
      <c r="F38" s="37">
        <v>83</v>
      </c>
      <c r="G38" s="30">
        <v>84</v>
      </c>
      <c r="H38" s="22">
        <f t="shared" si="0"/>
        <v>84</v>
      </c>
      <c r="I38" s="59">
        <v>75</v>
      </c>
      <c r="J38" s="59">
        <v>75</v>
      </c>
      <c r="K38" s="61">
        <f t="shared" si="1"/>
        <v>75</v>
      </c>
      <c r="L38" s="62">
        <f t="shared" si="2"/>
        <v>79.550000000000011</v>
      </c>
    </row>
    <row r="39" spans="1:12" x14ac:dyDescent="0.25">
      <c r="A39" s="20">
        <v>20</v>
      </c>
      <c r="B39" s="27">
        <v>211560412004</v>
      </c>
      <c r="C39" s="28" t="s">
        <v>59</v>
      </c>
      <c r="D39" s="20">
        <v>80</v>
      </c>
      <c r="E39" s="20">
        <v>85</v>
      </c>
      <c r="F39" s="37">
        <v>96</v>
      </c>
      <c r="G39" s="30">
        <v>86</v>
      </c>
      <c r="H39" s="22">
        <f t="shared" si="0"/>
        <v>88.699999999999989</v>
      </c>
      <c r="I39" s="59">
        <v>75</v>
      </c>
      <c r="J39" s="59">
        <v>78</v>
      </c>
      <c r="K39" s="61">
        <f t="shared" si="1"/>
        <v>76.5</v>
      </c>
      <c r="L39" s="62">
        <f t="shared" si="2"/>
        <v>82.34</v>
      </c>
    </row>
    <row r="40" spans="1:12" x14ac:dyDescent="0.25">
      <c r="A40" s="20">
        <v>21</v>
      </c>
      <c r="B40" s="27">
        <v>211560412026</v>
      </c>
      <c r="C40" s="28" t="s">
        <v>60</v>
      </c>
      <c r="D40" s="20">
        <v>80</v>
      </c>
      <c r="E40" s="20">
        <v>85</v>
      </c>
      <c r="F40" s="37">
        <v>93</v>
      </c>
      <c r="G40" s="30">
        <v>88</v>
      </c>
      <c r="H40" s="22">
        <f t="shared" si="0"/>
        <v>88.6</v>
      </c>
      <c r="I40" s="59">
        <v>78</v>
      </c>
      <c r="J40" s="59">
        <v>75</v>
      </c>
      <c r="K40" s="61">
        <f t="shared" si="1"/>
        <v>76.5</v>
      </c>
      <c r="L40" s="62">
        <f t="shared" si="2"/>
        <v>82.295000000000002</v>
      </c>
    </row>
    <row r="41" spans="1:12" x14ac:dyDescent="0.25">
      <c r="A41" s="20">
        <v>22</v>
      </c>
      <c r="B41" s="27">
        <v>211560412031</v>
      </c>
      <c r="C41" s="28" t="s">
        <v>61</v>
      </c>
      <c r="D41" s="20">
        <v>80</v>
      </c>
      <c r="E41" s="20">
        <v>85</v>
      </c>
      <c r="F41" s="37">
        <v>96</v>
      </c>
      <c r="G41" s="30">
        <v>86</v>
      </c>
      <c r="H41" s="22">
        <f t="shared" si="0"/>
        <v>88.699999999999989</v>
      </c>
      <c r="I41" s="59">
        <v>80</v>
      </c>
      <c r="J41" s="59">
        <v>75</v>
      </c>
      <c r="K41" s="61">
        <f t="shared" si="1"/>
        <v>77.5</v>
      </c>
      <c r="L41" s="62">
        <f t="shared" si="2"/>
        <v>82.789999999999992</v>
      </c>
    </row>
    <row r="42" spans="1:12" x14ac:dyDescent="0.25">
      <c r="A42" s="20">
        <v>23</v>
      </c>
      <c r="B42" s="27">
        <v>211560412033</v>
      </c>
      <c r="C42" s="28" t="s">
        <v>62</v>
      </c>
      <c r="D42" s="20">
        <v>80</v>
      </c>
      <c r="E42" s="20">
        <v>85</v>
      </c>
      <c r="F42" s="37">
        <v>96</v>
      </c>
      <c r="G42" s="30">
        <v>86</v>
      </c>
      <c r="H42" s="22">
        <f t="shared" si="0"/>
        <v>88.699999999999989</v>
      </c>
      <c r="I42" s="59">
        <v>75</v>
      </c>
      <c r="J42" s="59">
        <v>75</v>
      </c>
      <c r="K42" s="61">
        <f t="shared" si="1"/>
        <v>75</v>
      </c>
      <c r="L42" s="62">
        <f t="shared" si="2"/>
        <v>81.664999999999992</v>
      </c>
    </row>
    <row r="43" spans="1:12" x14ac:dyDescent="0.25">
      <c r="A43" s="20">
        <v>24</v>
      </c>
      <c r="B43" s="27">
        <v>211560412018</v>
      </c>
      <c r="C43" s="28" t="s">
        <v>63</v>
      </c>
      <c r="D43" s="20">
        <v>80</v>
      </c>
      <c r="E43" s="20">
        <v>85</v>
      </c>
      <c r="F43" s="37">
        <v>96</v>
      </c>
      <c r="G43" s="30">
        <v>86</v>
      </c>
      <c r="H43" s="22">
        <f t="shared" si="0"/>
        <v>88.699999999999989</v>
      </c>
      <c r="I43" s="59">
        <v>75</v>
      </c>
      <c r="J43" s="59">
        <v>75</v>
      </c>
      <c r="K43" s="61">
        <f t="shared" si="1"/>
        <v>75</v>
      </c>
      <c r="L43" s="62">
        <f t="shared" si="2"/>
        <v>81.664999999999992</v>
      </c>
    </row>
    <row r="44" spans="1:12" x14ac:dyDescent="0.25">
      <c r="A44" s="20">
        <v>25</v>
      </c>
      <c r="B44" s="27">
        <v>211560412020</v>
      </c>
      <c r="C44" s="28" t="s">
        <v>64</v>
      </c>
      <c r="D44" s="20">
        <v>80</v>
      </c>
      <c r="E44" s="20">
        <v>85</v>
      </c>
      <c r="F44" s="37">
        <v>96</v>
      </c>
      <c r="G44" s="30">
        <v>86</v>
      </c>
      <c r="H44" s="22">
        <f t="shared" si="0"/>
        <v>88.699999999999989</v>
      </c>
      <c r="I44" s="59">
        <v>78</v>
      </c>
      <c r="J44" s="59">
        <v>75</v>
      </c>
      <c r="K44" s="61">
        <f t="shared" si="1"/>
        <v>76.5</v>
      </c>
      <c r="L44" s="62">
        <f t="shared" si="2"/>
        <v>82.34</v>
      </c>
    </row>
    <row r="45" spans="1:12" x14ac:dyDescent="0.25">
      <c r="A45" s="20">
        <v>26</v>
      </c>
      <c r="B45" s="27">
        <v>211560412008</v>
      </c>
      <c r="C45" s="28" t="s">
        <v>65</v>
      </c>
      <c r="D45" s="20">
        <v>80</v>
      </c>
      <c r="E45" s="20">
        <v>85</v>
      </c>
      <c r="F45" s="37">
        <v>96</v>
      </c>
      <c r="G45" s="30">
        <v>86</v>
      </c>
      <c r="H45" s="22">
        <f t="shared" si="0"/>
        <v>88.699999999999989</v>
      </c>
      <c r="I45" s="59">
        <v>75</v>
      </c>
      <c r="J45" s="59">
        <v>78</v>
      </c>
      <c r="K45" s="61">
        <f t="shared" si="1"/>
        <v>76.5</v>
      </c>
      <c r="L45" s="62">
        <f t="shared" si="2"/>
        <v>82.34</v>
      </c>
    </row>
    <row r="46" spans="1:12" x14ac:dyDescent="0.25">
      <c r="A46" s="20">
        <v>27</v>
      </c>
      <c r="B46" s="27">
        <v>211560412002</v>
      </c>
      <c r="C46" s="28" t="s">
        <v>66</v>
      </c>
      <c r="D46" s="20">
        <v>80</v>
      </c>
      <c r="E46" s="20">
        <v>85</v>
      </c>
      <c r="F46" s="37">
        <v>96</v>
      </c>
      <c r="G46" s="30">
        <v>84</v>
      </c>
      <c r="H46" s="22">
        <f t="shared" si="0"/>
        <v>87.9</v>
      </c>
      <c r="I46" s="59">
        <v>75</v>
      </c>
      <c r="J46" s="59">
        <v>75</v>
      </c>
      <c r="K46" s="61">
        <f t="shared" si="1"/>
        <v>75</v>
      </c>
      <c r="L46" s="62">
        <f t="shared" si="2"/>
        <v>81.305000000000007</v>
      </c>
    </row>
    <row r="47" spans="1:12" x14ac:dyDescent="0.25">
      <c r="A47" s="20">
        <v>28</v>
      </c>
      <c r="B47" s="27">
        <v>211560412019</v>
      </c>
      <c r="C47" s="28" t="s">
        <v>67</v>
      </c>
      <c r="D47" s="20">
        <v>80</v>
      </c>
      <c r="E47" s="20">
        <v>85</v>
      </c>
      <c r="F47" s="37">
        <v>93</v>
      </c>
      <c r="G47" s="30">
        <v>86</v>
      </c>
      <c r="H47" s="22">
        <f t="shared" si="0"/>
        <v>87.8</v>
      </c>
      <c r="I47" s="59">
        <v>78</v>
      </c>
      <c r="J47" s="59">
        <v>78</v>
      </c>
      <c r="K47" s="61">
        <f t="shared" si="1"/>
        <v>78</v>
      </c>
      <c r="L47" s="62">
        <f t="shared" si="2"/>
        <v>82.61</v>
      </c>
    </row>
    <row r="48" spans="1:12" x14ac:dyDescent="0.25">
      <c r="A48" s="20">
        <v>29</v>
      </c>
      <c r="B48" s="27">
        <v>211560412039</v>
      </c>
      <c r="C48" s="28" t="s">
        <v>68</v>
      </c>
      <c r="D48" s="20">
        <v>80</v>
      </c>
      <c r="E48" s="20">
        <v>85</v>
      </c>
      <c r="F48" s="37">
        <v>96</v>
      </c>
      <c r="G48" s="30">
        <v>88</v>
      </c>
      <c r="H48" s="22">
        <f t="shared" si="0"/>
        <v>89.5</v>
      </c>
      <c r="I48" s="59">
        <v>75</v>
      </c>
      <c r="J48" s="59">
        <v>76</v>
      </c>
      <c r="K48" s="61">
        <f t="shared" si="1"/>
        <v>75.5</v>
      </c>
      <c r="L48" s="62">
        <f t="shared" si="2"/>
        <v>82.25</v>
      </c>
    </row>
    <row r="49" spans="1:12" x14ac:dyDescent="0.25">
      <c r="A49" s="20">
        <v>30</v>
      </c>
      <c r="B49" s="27">
        <v>211560412005</v>
      </c>
      <c r="C49" s="28" t="s">
        <v>69</v>
      </c>
      <c r="D49" s="20">
        <v>80</v>
      </c>
      <c r="E49" s="20">
        <v>85</v>
      </c>
      <c r="F49" s="37">
        <v>96</v>
      </c>
      <c r="G49" s="30">
        <v>88</v>
      </c>
      <c r="H49" s="22">
        <f t="shared" si="0"/>
        <v>89.5</v>
      </c>
      <c r="I49" s="59">
        <v>75</v>
      </c>
      <c r="J49" s="59">
        <v>75</v>
      </c>
      <c r="K49" s="61">
        <f t="shared" si="1"/>
        <v>75</v>
      </c>
      <c r="L49" s="62">
        <f t="shared" si="2"/>
        <v>82.025000000000006</v>
      </c>
    </row>
    <row r="50" spans="1:12" x14ac:dyDescent="0.25">
      <c r="A50" s="20">
        <v>31</v>
      </c>
      <c r="B50" s="27">
        <v>211560412028</v>
      </c>
      <c r="C50" s="28" t="s">
        <v>70</v>
      </c>
      <c r="D50" s="20">
        <v>80</v>
      </c>
      <c r="E50" s="20">
        <v>85</v>
      </c>
      <c r="F50" s="37">
        <v>96</v>
      </c>
      <c r="G50" s="30">
        <v>88</v>
      </c>
      <c r="H50" s="22">
        <f t="shared" si="0"/>
        <v>89.5</v>
      </c>
      <c r="I50" s="59">
        <v>75</v>
      </c>
      <c r="J50" s="59">
        <v>80</v>
      </c>
      <c r="K50" s="61">
        <f t="shared" si="1"/>
        <v>77.5</v>
      </c>
      <c r="L50" s="62">
        <f t="shared" si="2"/>
        <v>83.15</v>
      </c>
    </row>
    <row r="51" spans="1:12" x14ac:dyDescent="0.25">
      <c r="A51" s="20">
        <v>32</v>
      </c>
      <c r="B51" s="27">
        <v>211560412038</v>
      </c>
      <c r="C51" s="28" t="s">
        <v>71</v>
      </c>
      <c r="D51" s="20">
        <v>80</v>
      </c>
      <c r="E51" s="20">
        <v>85</v>
      </c>
      <c r="F51" s="37">
        <v>93</v>
      </c>
      <c r="G51" s="30">
        <v>86</v>
      </c>
      <c r="H51" s="22">
        <f t="shared" si="0"/>
        <v>87.8</v>
      </c>
      <c r="I51" s="58">
        <v>85</v>
      </c>
      <c r="J51" s="59">
        <v>75</v>
      </c>
      <c r="K51" s="61">
        <f t="shared" si="1"/>
        <v>80</v>
      </c>
      <c r="L51" s="62">
        <f t="shared" si="2"/>
        <v>83.509999999999991</v>
      </c>
    </row>
    <row r="52" spans="1:12" x14ac:dyDescent="0.25">
      <c r="A52" s="20">
        <v>33</v>
      </c>
      <c r="B52" s="27">
        <v>211560412030</v>
      </c>
      <c r="C52" s="28" t="s">
        <v>72</v>
      </c>
      <c r="D52" s="20">
        <v>80</v>
      </c>
      <c r="E52" s="20">
        <v>85</v>
      </c>
      <c r="F52" s="37">
        <v>91</v>
      </c>
      <c r="G52" s="30">
        <v>86</v>
      </c>
      <c r="H52" s="22">
        <f t="shared" si="0"/>
        <v>87.2</v>
      </c>
      <c r="I52" s="58">
        <v>75</v>
      </c>
      <c r="J52" s="59">
        <v>75</v>
      </c>
      <c r="K52" s="61">
        <f t="shared" si="1"/>
        <v>75</v>
      </c>
      <c r="L52" s="62">
        <f t="shared" si="2"/>
        <v>80.990000000000009</v>
      </c>
    </row>
    <row r="53" spans="1:12" x14ac:dyDescent="0.25">
      <c r="A53" s="20">
        <v>34</v>
      </c>
      <c r="B53" s="27">
        <v>211560412011</v>
      </c>
      <c r="C53" s="28" t="s">
        <v>73</v>
      </c>
      <c r="D53" s="20">
        <v>80</v>
      </c>
      <c r="E53" s="20">
        <v>85</v>
      </c>
      <c r="F53" s="37">
        <v>96</v>
      </c>
      <c r="G53" s="30">
        <v>88</v>
      </c>
      <c r="H53" s="22">
        <f t="shared" si="0"/>
        <v>89.5</v>
      </c>
      <c r="I53" s="58">
        <v>70</v>
      </c>
      <c r="J53" s="59">
        <v>75</v>
      </c>
      <c r="K53" s="61">
        <f t="shared" si="1"/>
        <v>72.5</v>
      </c>
      <c r="L53" s="62">
        <f t="shared" si="2"/>
        <v>80.900000000000006</v>
      </c>
    </row>
    <row r="54" spans="1:12" x14ac:dyDescent="0.25">
      <c r="A54" s="20">
        <v>35</v>
      </c>
      <c r="B54" s="27">
        <v>211560412025</v>
      </c>
      <c r="C54" s="28" t="s">
        <v>74</v>
      </c>
      <c r="D54" s="20">
        <v>80</v>
      </c>
      <c r="E54" s="20">
        <v>85</v>
      </c>
      <c r="F54" s="37">
        <v>96</v>
      </c>
      <c r="G54" s="30">
        <v>91</v>
      </c>
      <c r="H54" s="22">
        <f t="shared" si="0"/>
        <v>90.699999999999989</v>
      </c>
      <c r="I54" s="58">
        <v>80</v>
      </c>
      <c r="J54" s="59">
        <v>75</v>
      </c>
      <c r="K54" s="61">
        <f t="shared" si="1"/>
        <v>77.5</v>
      </c>
      <c r="L54" s="62">
        <f t="shared" si="2"/>
        <v>83.69</v>
      </c>
    </row>
    <row r="55" spans="1:12" x14ac:dyDescent="0.25">
      <c r="A55" s="20">
        <v>36</v>
      </c>
      <c r="B55" s="27">
        <v>211560412022</v>
      </c>
      <c r="C55" s="28" t="s">
        <v>75</v>
      </c>
      <c r="D55" s="20">
        <v>80</v>
      </c>
      <c r="E55" s="20">
        <v>85</v>
      </c>
      <c r="F55" s="37">
        <v>85</v>
      </c>
      <c r="G55" s="30">
        <v>91</v>
      </c>
      <c r="H55" s="22">
        <f t="shared" si="0"/>
        <v>87.4</v>
      </c>
      <c r="I55" s="58">
        <v>70</v>
      </c>
      <c r="J55" s="59">
        <v>75</v>
      </c>
      <c r="K55" s="61">
        <f t="shared" si="1"/>
        <v>72.5</v>
      </c>
      <c r="L55" s="62">
        <f t="shared" si="2"/>
        <v>79.955000000000013</v>
      </c>
    </row>
    <row r="56" spans="1:12" x14ac:dyDescent="0.25">
      <c r="A56" s="20">
        <v>37</v>
      </c>
      <c r="B56" s="27">
        <v>211560412021</v>
      </c>
      <c r="C56" s="28" t="s">
        <v>76</v>
      </c>
      <c r="D56" s="20">
        <v>80</v>
      </c>
      <c r="E56" s="20">
        <v>85</v>
      </c>
      <c r="F56" s="37">
        <v>96</v>
      </c>
      <c r="G56" s="30">
        <v>86</v>
      </c>
      <c r="H56" s="22">
        <f t="shared" si="0"/>
        <v>88.699999999999989</v>
      </c>
      <c r="I56" s="58">
        <v>75</v>
      </c>
      <c r="J56" s="59">
        <v>78</v>
      </c>
      <c r="K56" s="61">
        <f t="shared" si="1"/>
        <v>76.5</v>
      </c>
      <c r="L56" s="62">
        <f t="shared" si="2"/>
        <v>82.34</v>
      </c>
    </row>
    <row r="57" spans="1:12" x14ac:dyDescent="0.25">
      <c r="A57" s="20">
        <v>38</v>
      </c>
      <c r="B57" s="27">
        <v>211560412006</v>
      </c>
      <c r="C57" s="28" t="s">
        <v>81</v>
      </c>
      <c r="D57" s="20">
        <v>80</v>
      </c>
      <c r="E57" s="20">
        <v>85</v>
      </c>
      <c r="F57" s="37">
        <v>93</v>
      </c>
      <c r="G57" s="30">
        <v>86</v>
      </c>
      <c r="H57" s="22">
        <f t="shared" si="0"/>
        <v>87.8</v>
      </c>
      <c r="I57" s="58">
        <v>80</v>
      </c>
      <c r="J57" s="59">
        <v>75</v>
      </c>
      <c r="K57" s="61">
        <f t="shared" si="1"/>
        <v>77.5</v>
      </c>
      <c r="L57" s="62">
        <f t="shared" si="2"/>
        <v>82.384999999999991</v>
      </c>
    </row>
    <row r="58" spans="1:12" x14ac:dyDescent="0.25">
      <c r="A58" s="20">
        <v>39</v>
      </c>
      <c r="B58" s="27">
        <v>211560412082</v>
      </c>
      <c r="C58" s="28" t="s">
        <v>77</v>
      </c>
      <c r="D58" s="20">
        <v>80</v>
      </c>
      <c r="E58" s="20">
        <v>85</v>
      </c>
      <c r="F58" s="37">
        <v>87</v>
      </c>
      <c r="G58" s="30">
        <v>72</v>
      </c>
      <c r="H58" s="22">
        <f t="shared" si="0"/>
        <v>80.400000000000006</v>
      </c>
      <c r="I58" s="58">
        <v>70</v>
      </c>
      <c r="J58" s="59">
        <v>78</v>
      </c>
      <c r="K58" s="61">
        <f t="shared" si="1"/>
        <v>74</v>
      </c>
      <c r="L58" s="62">
        <f t="shared" si="2"/>
        <v>77.480000000000018</v>
      </c>
    </row>
    <row r="59" spans="1:12" x14ac:dyDescent="0.25">
      <c r="A59" s="20">
        <v>40</v>
      </c>
      <c r="B59" s="27">
        <v>211560412013</v>
      </c>
      <c r="C59" s="28" t="s">
        <v>78</v>
      </c>
      <c r="D59" s="20">
        <v>80</v>
      </c>
      <c r="E59" s="20">
        <v>85</v>
      </c>
      <c r="F59" s="37">
        <v>93</v>
      </c>
      <c r="G59" s="30">
        <v>86</v>
      </c>
      <c r="H59" s="22">
        <f t="shared" si="0"/>
        <v>87.8</v>
      </c>
      <c r="I59" s="58">
        <v>70</v>
      </c>
      <c r="J59" s="59">
        <v>76</v>
      </c>
      <c r="K59" s="61">
        <f t="shared" si="1"/>
        <v>73</v>
      </c>
      <c r="L59" s="62">
        <f t="shared" si="2"/>
        <v>80.36</v>
      </c>
    </row>
    <row r="60" spans="1:12" x14ac:dyDescent="0.25">
      <c r="A60" s="20">
        <v>41</v>
      </c>
      <c r="B60" s="27">
        <v>211560412040</v>
      </c>
      <c r="C60" s="28" t="s">
        <v>79</v>
      </c>
      <c r="D60" s="20">
        <v>80</v>
      </c>
      <c r="E60" s="20">
        <v>85</v>
      </c>
      <c r="F60" s="37">
        <v>89</v>
      </c>
      <c r="G60" s="30">
        <v>74</v>
      </c>
      <c r="H60" s="22">
        <f t="shared" si="0"/>
        <v>81.8</v>
      </c>
      <c r="I60" s="58">
        <v>75</v>
      </c>
      <c r="J60" s="59">
        <v>75</v>
      </c>
      <c r="K60" s="61">
        <f t="shared" si="1"/>
        <v>75</v>
      </c>
      <c r="L60" s="62">
        <f t="shared" si="2"/>
        <v>78.56</v>
      </c>
    </row>
    <row r="61" spans="1:12" x14ac:dyDescent="0.25">
      <c r="A61" s="20">
        <v>42</v>
      </c>
      <c r="B61" s="27">
        <v>211560412046</v>
      </c>
      <c r="C61" s="33" t="s">
        <v>80</v>
      </c>
      <c r="D61" s="20">
        <v>80</v>
      </c>
      <c r="E61" s="20">
        <v>85</v>
      </c>
      <c r="F61" s="37">
        <v>72</v>
      </c>
      <c r="G61" s="35">
        <v>86</v>
      </c>
      <c r="H61" s="22">
        <f t="shared" si="0"/>
        <v>81.5</v>
      </c>
      <c r="I61" s="58">
        <v>75</v>
      </c>
      <c r="J61" s="59">
        <v>75</v>
      </c>
      <c r="K61" s="61">
        <f t="shared" si="1"/>
        <v>75</v>
      </c>
      <c r="L61" s="62">
        <f t="shared" si="2"/>
        <v>78.425000000000011</v>
      </c>
    </row>
    <row r="62" spans="1:12" x14ac:dyDescent="0.25">
      <c r="A62" s="21"/>
      <c r="B62" s="31"/>
      <c r="C62" s="34"/>
      <c r="D62" s="38"/>
      <c r="E62" s="38"/>
      <c r="F62" s="39"/>
      <c r="G62" s="40"/>
      <c r="H62" s="41"/>
      <c r="I62" s="7"/>
    </row>
    <row r="63" spans="1:12" x14ac:dyDescent="0.25">
      <c r="A63" s="21"/>
      <c r="B63" s="31"/>
      <c r="C63" s="34"/>
      <c r="D63" s="25"/>
      <c r="E63" s="21"/>
      <c r="F63" s="25"/>
      <c r="G63" s="25"/>
      <c r="H63" s="32" t="s">
        <v>35</v>
      </c>
      <c r="I63" s="32"/>
      <c r="J63" s="32"/>
    </row>
    <row r="64" spans="1:12" ht="14.45" customHeight="1" x14ac:dyDescent="0.25">
      <c r="B64" s="21"/>
      <c r="C64" s="21" t="s">
        <v>33</v>
      </c>
      <c r="F64" s="44" t="s">
        <v>4</v>
      </c>
      <c r="G64" s="44"/>
      <c r="H64" s="44"/>
      <c r="I64" s="7"/>
    </row>
    <row r="65" spans="1:14" ht="14.45" customHeight="1" x14ac:dyDescent="0.25">
      <c r="B65" s="21"/>
      <c r="C65" s="21" t="s">
        <v>34</v>
      </c>
      <c r="G65" s="3"/>
      <c r="H65" s="3"/>
      <c r="I65" s="3"/>
    </row>
    <row r="66" spans="1:14" x14ac:dyDescent="0.25">
      <c r="G66" s="3"/>
      <c r="H66" s="3"/>
      <c r="I66" s="3"/>
    </row>
    <row r="67" spans="1:14" x14ac:dyDescent="0.25">
      <c r="B67" s="44"/>
      <c r="C67" s="44"/>
      <c r="F67" s="44"/>
      <c r="G67" s="44"/>
      <c r="H67" s="44"/>
      <c r="I67" s="7"/>
    </row>
    <row r="68" spans="1:14" x14ac:dyDescent="0.25">
      <c r="B68" s="13"/>
      <c r="C68" s="13"/>
      <c r="F68" s="14"/>
      <c r="G68" s="14"/>
      <c r="H68" s="14"/>
      <c r="I68" s="7"/>
    </row>
    <row r="69" spans="1:14" x14ac:dyDescent="0.25">
      <c r="B69" s="13"/>
      <c r="C69" s="21" t="s">
        <v>82</v>
      </c>
      <c r="F69" s="14"/>
      <c r="G69" s="7" t="s">
        <v>83</v>
      </c>
      <c r="H69" s="6"/>
      <c r="I69" s="6"/>
    </row>
    <row r="70" spans="1:14" x14ac:dyDescent="0.25">
      <c r="A70" s="5"/>
      <c r="B70" s="5"/>
      <c r="C70" s="5"/>
      <c r="F70" s="5"/>
      <c r="G70" s="5"/>
      <c r="H70" s="14"/>
      <c r="I70" s="7"/>
    </row>
    <row r="71" spans="1:14" x14ac:dyDescent="0.25">
      <c r="B71" s="15" t="s">
        <v>22</v>
      </c>
      <c r="C71" s="5"/>
      <c r="F71" s="5"/>
      <c r="G71" s="5"/>
      <c r="H71" s="14"/>
      <c r="I71" s="7"/>
    </row>
    <row r="73" spans="1:14" x14ac:dyDescent="0.25">
      <c r="A73" s="44" t="s">
        <v>18</v>
      </c>
      <c r="B73" s="44"/>
      <c r="C73" s="44"/>
      <c r="D73" s="44"/>
      <c r="E73" s="44"/>
      <c r="F73" s="44"/>
      <c r="G73" s="44"/>
      <c r="H73" s="44"/>
      <c r="I73" s="6"/>
      <c r="J73" s="6"/>
    </row>
    <row r="77" spans="1:14" ht="16.5" x14ac:dyDescent="0.25">
      <c r="A77" s="1"/>
      <c r="B77" s="1"/>
      <c r="C77" s="1"/>
      <c r="D77" s="1"/>
      <c r="E77" s="1"/>
      <c r="F77" s="1"/>
      <c r="G77" s="55" t="s">
        <v>12</v>
      </c>
      <c r="H77" s="55"/>
      <c r="I77" s="55"/>
      <c r="J77" s="55"/>
      <c r="K77" s="55"/>
      <c r="L77" s="55"/>
      <c r="N77" s="12"/>
    </row>
    <row r="78" spans="1:14" ht="15.75" customHeight="1" x14ac:dyDescent="0.25">
      <c r="A78" s="51" t="s">
        <v>5</v>
      </c>
      <c r="B78" s="51"/>
      <c r="C78" s="51"/>
      <c r="D78" s="51"/>
      <c r="E78" s="51"/>
      <c r="F78" s="51"/>
      <c r="G78" s="51"/>
      <c r="H78" s="51"/>
      <c r="I78" s="51"/>
      <c r="J78" s="51"/>
      <c r="K78" s="51"/>
      <c r="L78" s="51"/>
      <c r="M78" s="8"/>
      <c r="N78" s="8"/>
    </row>
    <row r="79" spans="1:14" ht="15.75" x14ac:dyDescent="0.25">
      <c r="A79" s="56" t="s">
        <v>6</v>
      </c>
      <c r="B79" s="56"/>
      <c r="C79" s="56"/>
      <c r="D79" s="56"/>
      <c r="E79" s="56"/>
      <c r="F79" s="56"/>
      <c r="G79" s="56"/>
      <c r="H79" s="56"/>
      <c r="I79" s="56"/>
      <c r="J79" s="56"/>
      <c r="K79" s="56"/>
      <c r="L79" s="56"/>
      <c r="M79" s="9"/>
      <c r="N79" s="9"/>
    </row>
    <row r="80" spans="1:14" ht="15.75" customHeight="1" x14ac:dyDescent="0.25">
      <c r="A80" s="51" t="s">
        <v>7</v>
      </c>
      <c r="B80" s="51"/>
      <c r="C80" s="51"/>
      <c r="D80" s="51"/>
      <c r="E80" s="51"/>
      <c r="F80" s="51"/>
      <c r="G80" s="51"/>
      <c r="H80" s="51"/>
      <c r="I80" s="51"/>
      <c r="J80" s="51"/>
      <c r="K80" s="51"/>
      <c r="L80" s="51"/>
      <c r="M80" s="8"/>
      <c r="N80" s="8"/>
    </row>
    <row r="81" spans="1:14" ht="15.75" customHeight="1" x14ac:dyDescent="0.25">
      <c r="A81" s="51" t="s">
        <v>8</v>
      </c>
      <c r="B81" s="51"/>
      <c r="C81" s="51"/>
      <c r="D81" s="51"/>
      <c r="E81" s="51"/>
      <c r="F81" s="51"/>
      <c r="G81" s="51"/>
      <c r="H81" s="51"/>
      <c r="I81" s="51"/>
      <c r="J81" s="51"/>
      <c r="K81" s="51"/>
      <c r="L81" s="51"/>
      <c r="M81" s="8"/>
      <c r="N81" s="8"/>
    </row>
    <row r="82" spans="1:14" ht="15.75" customHeight="1" x14ac:dyDescent="0.25">
      <c r="A82" s="51" t="s">
        <v>9</v>
      </c>
      <c r="B82" s="51"/>
      <c r="C82" s="51"/>
      <c r="D82" s="51"/>
      <c r="E82" s="51"/>
      <c r="F82" s="51"/>
      <c r="G82" s="51"/>
      <c r="H82" s="51"/>
      <c r="I82" s="51"/>
      <c r="J82" s="51"/>
      <c r="K82" s="51"/>
      <c r="L82" s="51"/>
      <c r="M82" s="8"/>
      <c r="N82" s="8"/>
    </row>
    <row r="83" spans="1:14" ht="15.75" customHeight="1" x14ac:dyDescent="0.25">
      <c r="A83" s="52" t="s">
        <v>10</v>
      </c>
      <c r="B83" s="52"/>
      <c r="C83" s="52"/>
      <c r="D83" s="52"/>
      <c r="E83" s="52"/>
      <c r="F83" s="52"/>
      <c r="G83" s="52"/>
      <c r="H83" s="52"/>
      <c r="I83" s="52"/>
      <c r="J83" s="52"/>
      <c r="K83" s="52"/>
      <c r="L83" s="52"/>
      <c r="M83" s="10"/>
      <c r="N83" s="10"/>
    </row>
    <row r="84" spans="1:14" ht="15.75" customHeight="1" x14ac:dyDescent="0.25">
      <c r="A84" s="53" t="s">
        <v>11</v>
      </c>
      <c r="B84" s="53"/>
      <c r="C84" s="53"/>
      <c r="D84" s="53"/>
      <c r="E84" s="53"/>
      <c r="F84" s="53"/>
      <c r="G84" s="53"/>
      <c r="H84" s="53"/>
      <c r="I84" s="53"/>
      <c r="J84" s="53"/>
      <c r="K84" s="53"/>
      <c r="L84" s="53"/>
      <c r="M84" s="11"/>
      <c r="N84" s="11"/>
    </row>
    <row r="85" spans="1:14" ht="15.75" x14ac:dyDescent="0.25">
      <c r="A85" s="1"/>
      <c r="B85" s="1"/>
      <c r="C85" s="1"/>
      <c r="D85" s="1"/>
      <c r="E85" s="1"/>
      <c r="F85" s="1"/>
      <c r="G85" s="1"/>
      <c r="H85" s="1"/>
      <c r="I85" s="1"/>
      <c r="J85" s="1"/>
    </row>
    <row r="86" spans="1:14" ht="15.75" x14ac:dyDescent="0.25">
      <c r="A86" s="54" t="s">
        <v>20</v>
      </c>
      <c r="B86" s="54"/>
      <c r="C86" s="54"/>
      <c r="D86" s="54"/>
      <c r="E86" s="54"/>
      <c r="F86" s="54"/>
      <c r="G86" s="54"/>
      <c r="H86" s="54"/>
      <c r="I86" s="16"/>
      <c r="J86" s="16"/>
    </row>
    <row r="87" spans="1:14" ht="15.75" x14ac:dyDescent="0.25">
      <c r="A87" s="1"/>
      <c r="B87" s="2" t="s">
        <v>13</v>
      </c>
      <c r="C87" s="45" t="s">
        <v>36</v>
      </c>
      <c r="D87" s="45"/>
      <c r="E87" s="45"/>
      <c r="F87" s="1"/>
      <c r="G87" s="1"/>
      <c r="H87" s="1"/>
      <c r="I87" s="1"/>
      <c r="J87" s="1"/>
    </row>
    <row r="88" spans="1:14" ht="28.5" x14ac:dyDescent="0.25">
      <c r="A88" s="1"/>
      <c r="B88" s="2" t="s">
        <v>14</v>
      </c>
      <c r="C88" s="45" t="s">
        <v>37</v>
      </c>
      <c r="D88" s="45"/>
      <c r="E88" s="45"/>
      <c r="F88" s="1"/>
      <c r="G88" s="1"/>
      <c r="H88" s="1"/>
      <c r="I88" s="1"/>
      <c r="J88" s="1"/>
    </row>
    <row r="89" spans="1:14" ht="15.75" x14ac:dyDescent="0.25">
      <c r="A89" s="1"/>
      <c r="B89" s="2" t="s">
        <v>15</v>
      </c>
      <c r="C89" s="45" t="s">
        <v>38</v>
      </c>
      <c r="D89" s="45"/>
      <c r="E89" s="45"/>
      <c r="F89" s="1"/>
      <c r="G89" s="1"/>
      <c r="H89" s="1"/>
      <c r="I89" s="1"/>
      <c r="J89" s="1"/>
    </row>
    <row r="90" spans="1:14" ht="15.75" x14ac:dyDescent="0.25">
      <c r="A90" s="1"/>
      <c r="B90" s="2" t="s">
        <v>16</v>
      </c>
      <c r="C90" s="45" t="s">
        <v>84</v>
      </c>
      <c r="D90" s="45"/>
      <c r="E90" s="45"/>
      <c r="F90" s="1"/>
      <c r="G90" s="1"/>
      <c r="H90" s="1"/>
      <c r="I90" s="1"/>
      <c r="J90" s="1"/>
    </row>
    <row r="91" spans="1:14" ht="15.75" x14ac:dyDescent="0.25">
      <c r="A91" s="1"/>
      <c r="B91" s="23" t="s">
        <v>17</v>
      </c>
      <c r="C91" s="45" t="s">
        <v>39</v>
      </c>
      <c r="D91" s="45"/>
      <c r="E91" s="45"/>
      <c r="F91" s="1"/>
      <c r="G91" s="1"/>
      <c r="H91" s="1"/>
    </row>
    <row r="92" spans="1:14" ht="15.75" x14ac:dyDescent="0.25">
      <c r="A92" s="1"/>
      <c r="B92" s="23"/>
      <c r="C92" s="23"/>
      <c r="D92" s="23"/>
      <c r="E92" s="23"/>
      <c r="F92" s="1"/>
      <c r="G92" s="1"/>
      <c r="H92" s="1"/>
    </row>
    <row r="93" spans="1:14" ht="15.75" x14ac:dyDescent="0.25">
      <c r="A93" s="43" t="s">
        <v>0</v>
      </c>
      <c r="B93" s="43" t="s">
        <v>1</v>
      </c>
      <c r="C93" s="43" t="s">
        <v>2</v>
      </c>
      <c r="D93" s="46" t="s">
        <v>19</v>
      </c>
      <c r="E93" s="48" t="s">
        <v>168</v>
      </c>
      <c r="F93" s="49"/>
      <c r="G93" s="49"/>
      <c r="H93" s="50"/>
      <c r="I93" s="57" t="s">
        <v>165</v>
      </c>
      <c r="J93" s="49"/>
      <c r="K93" s="50"/>
      <c r="L93" s="46" t="s">
        <v>3</v>
      </c>
    </row>
    <row r="94" spans="1:14" ht="15.75" x14ac:dyDescent="0.25">
      <c r="A94" s="43"/>
      <c r="B94" s="43"/>
      <c r="C94" s="43"/>
      <c r="D94" s="47"/>
      <c r="E94" s="26" t="s">
        <v>169</v>
      </c>
      <c r="F94" s="26" t="s">
        <v>170</v>
      </c>
      <c r="G94" s="26" t="s">
        <v>21</v>
      </c>
      <c r="H94" s="26" t="s">
        <v>23</v>
      </c>
      <c r="I94" s="26" t="s">
        <v>166</v>
      </c>
      <c r="J94" s="26" t="s">
        <v>167</v>
      </c>
      <c r="K94" s="26" t="s">
        <v>23</v>
      </c>
      <c r="L94" s="47"/>
    </row>
    <row r="95" spans="1:14" ht="15.75" x14ac:dyDescent="0.25">
      <c r="A95" s="17" t="s">
        <v>24</v>
      </c>
      <c r="B95" s="17" t="s">
        <v>25</v>
      </c>
      <c r="C95" s="17" t="s">
        <v>26</v>
      </c>
      <c r="D95" s="18" t="s">
        <v>27</v>
      </c>
      <c r="E95" s="17" t="s">
        <v>28</v>
      </c>
      <c r="F95" s="17" t="s">
        <v>29</v>
      </c>
      <c r="G95" s="17" t="s">
        <v>30</v>
      </c>
      <c r="H95" s="17" t="s">
        <v>31</v>
      </c>
      <c r="I95" s="17" t="s">
        <v>32</v>
      </c>
      <c r="J95" s="17" t="s">
        <v>171</v>
      </c>
      <c r="K95" s="17" t="s">
        <v>172</v>
      </c>
      <c r="L95" s="17" t="s">
        <v>173</v>
      </c>
    </row>
    <row r="96" spans="1:14" x14ac:dyDescent="0.25">
      <c r="A96" s="20">
        <v>1</v>
      </c>
      <c r="B96" s="27">
        <v>211560412048</v>
      </c>
      <c r="C96" s="28" t="s">
        <v>86</v>
      </c>
      <c r="D96" s="37">
        <v>80</v>
      </c>
      <c r="E96" s="20">
        <v>85</v>
      </c>
      <c r="F96" s="36">
        <v>96</v>
      </c>
      <c r="G96" s="35">
        <v>88</v>
      </c>
      <c r="H96" s="22">
        <f t="shared" ref="H96:H134" si="3">G96*0.4+F96*0.3+E96*0.3</f>
        <v>89.5</v>
      </c>
      <c r="I96" s="58">
        <v>78</v>
      </c>
      <c r="J96" s="59">
        <v>75</v>
      </c>
      <c r="K96" s="61">
        <f t="shared" ref="K96:K114" si="4">J96*0.5+I96*0.5</f>
        <v>76.5</v>
      </c>
      <c r="L96" s="62">
        <f t="shared" ref="L96:L114" si="5">K96*0.45+H96*0.45+D96*0.1</f>
        <v>82.7</v>
      </c>
    </row>
    <row r="97" spans="1:12" x14ac:dyDescent="0.25">
      <c r="A97" s="20">
        <v>2</v>
      </c>
      <c r="B97" s="27">
        <v>211560412043</v>
      </c>
      <c r="C97" s="28" t="s">
        <v>87</v>
      </c>
      <c r="D97" s="37">
        <v>80</v>
      </c>
      <c r="E97" s="20">
        <v>85</v>
      </c>
      <c r="F97" s="36">
        <v>91</v>
      </c>
      <c r="G97" s="35">
        <v>91</v>
      </c>
      <c r="H97" s="22">
        <f t="shared" si="3"/>
        <v>89.2</v>
      </c>
      <c r="I97" s="58">
        <v>70</v>
      </c>
      <c r="J97" s="59">
        <v>75</v>
      </c>
      <c r="K97" s="61">
        <f t="shared" si="4"/>
        <v>72.5</v>
      </c>
      <c r="L97" s="62">
        <f t="shared" si="5"/>
        <v>80.765000000000001</v>
      </c>
    </row>
    <row r="98" spans="1:12" x14ac:dyDescent="0.25">
      <c r="A98" s="20">
        <v>3</v>
      </c>
      <c r="B98" s="27">
        <v>211560412076</v>
      </c>
      <c r="C98" s="28" t="s">
        <v>88</v>
      </c>
      <c r="D98" s="37">
        <v>80</v>
      </c>
      <c r="E98" s="20">
        <v>85</v>
      </c>
      <c r="F98" s="36">
        <v>87</v>
      </c>
      <c r="G98" s="35">
        <v>88</v>
      </c>
      <c r="H98" s="22">
        <f t="shared" si="3"/>
        <v>86.8</v>
      </c>
      <c r="I98" s="58">
        <v>70</v>
      </c>
      <c r="J98" s="59">
        <v>78</v>
      </c>
      <c r="K98" s="61">
        <f t="shared" si="4"/>
        <v>74</v>
      </c>
      <c r="L98" s="62">
        <f t="shared" si="5"/>
        <v>80.360000000000014</v>
      </c>
    </row>
    <row r="99" spans="1:12" ht="15.95" customHeight="1" x14ac:dyDescent="0.25">
      <c r="A99" s="20">
        <v>4</v>
      </c>
      <c r="B99" s="27">
        <v>211560412086</v>
      </c>
      <c r="C99" s="28" t="s">
        <v>89</v>
      </c>
      <c r="D99" s="37">
        <v>80</v>
      </c>
      <c r="E99" s="20">
        <v>85</v>
      </c>
      <c r="F99" s="36">
        <v>93</v>
      </c>
      <c r="G99" s="35">
        <v>88</v>
      </c>
      <c r="H99" s="22">
        <f t="shared" si="3"/>
        <v>88.6</v>
      </c>
      <c r="I99" s="58">
        <v>70</v>
      </c>
      <c r="J99" s="59">
        <v>75</v>
      </c>
      <c r="K99" s="61">
        <f t="shared" si="4"/>
        <v>72.5</v>
      </c>
      <c r="L99" s="62">
        <f t="shared" si="5"/>
        <v>80.495000000000005</v>
      </c>
    </row>
    <row r="100" spans="1:12" x14ac:dyDescent="0.25">
      <c r="A100" s="20">
        <v>5</v>
      </c>
      <c r="B100" s="27">
        <v>211560412047</v>
      </c>
      <c r="C100" s="28" t="s">
        <v>90</v>
      </c>
      <c r="D100" s="37">
        <v>80</v>
      </c>
      <c r="E100" s="20">
        <v>85</v>
      </c>
      <c r="F100" s="36">
        <v>93</v>
      </c>
      <c r="G100" s="35">
        <v>88</v>
      </c>
      <c r="H100" s="22">
        <f t="shared" si="3"/>
        <v>88.6</v>
      </c>
      <c r="I100" s="58">
        <v>75</v>
      </c>
      <c r="J100" s="59">
        <v>78</v>
      </c>
      <c r="K100" s="61">
        <f t="shared" si="4"/>
        <v>76.5</v>
      </c>
      <c r="L100" s="62">
        <f t="shared" si="5"/>
        <v>82.295000000000002</v>
      </c>
    </row>
    <row r="101" spans="1:12" x14ac:dyDescent="0.25">
      <c r="A101" s="20">
        <v>6</v>
      </c>
      <c r="B101" s="27">
        <v>211560412045</v>
      </c>
      <c r="C101" s="28" t="s">
        <v>91</v>
      </c>
      <c r="D101" s="37">
        <v>80</v>
      </c>
      <c r="E101" s="20">
        <v>85</v>
      </c>
      <c r="F101" s="36">
        <v>89</v>
      </c>
      <c r="G101" s="35">
        <v>88</v>
      </c>
      <c r="H101" s="22">
        <f t="shared" si="3"/>
        <v>87.4</v>
      </c>
      <c r="I101" s="58">
        <v>85</v>
      </c>
      <c r="J101" s="59">
        <v>76</v>
      </c>
      <c r="K101" s="61">
        <f t="shared" si="4"/>
        <v>80.5</v>
      </c>
      <c r="L101" s="62">
        <f t="shared" si="5"/>
        <v>83.555000000000007</v>
      </c>
    </row>
    <row r="102" spans="1:12" x14ac:dyDescent="0.25">
      <c r="A102" s="20">
        <v>7</v>
      </c>
      <c r="B102" s="27">
        <v>211560412052</v>
      </c>
      <c r="C102" s="28" t="s">
        <v>92</v>
      </c>
      <c r="D102" s="37">
        <v>80</v>
      </c>
      <c r="E102" s="20">
        <v>85</v>
      </c>
      <c r="F102" s="36">
        <v>89</v>
      </c>
      <c r="G102" s="35">
        <v>91</v>
      </c>
      <c r="H102" s="22">
        <f t="shared" si="3"/>
        <v>88.6</v>
      </c>
      <c r="I102" s="58">
        <v>75</v>
      </c>
      <c r="J102" s="59">
        <v>75</v>
      </c>
      <c r="K102" s="61">
        <f t="shared" si="4"/>
        <v>75</v>
      </c>
      <c r="L102" s="62">
        <f t="shared" si="5"/>
        <v>81.62</v>
      </c>
    </row>
    <row r="103" spans="1:12" x14ac:dyDescent="0.25">
      <c r="A103" s="20">
        <v>8</v>
      </c>
      <c r="B103" s="27">
        <v>211560412068</v>
      </c>
      <c r="C103" s="28" t="s">
        <v>93</v>
      </c>
      <c r="D103" s="37">
        <v>80</v>
      </c>
      <c r="E103" s="20">
        <v>85</v>
      </c>
      <c r="F103" s="36">
        <v>89</v>
      </c>
      <c r="G103" s="35">
        <v>88</v>
      </c>
      <c r="H103" s="22">
        <f t="shared" si="3"/>
        <v>87.4</v>
      </c>
      <c r="I103" s="58">
        <v>70</v>
      </c>
      <c r="J103" s="59">
        <v>80</v>
      </c>
      <c r="K103" s="61">
        <f t="shared" si="4"/>
        <v>75</v>
      </c>
      <c r="L103" s="62">
        <f t="shared" si="5"/>
        <v>81.080000000000013</v>
      </c>
    </row>
    <row r="104" spans="1:12" x14ac:dyDescent="0.25">
      <c r="A104" s="20">
        <v>9</v>
      </c>
      <c r="B104" s="27">
        <v>211560412063</v>
      </c>
      <c r="C104" s="28" t="s">
        <v>94</v>
      </c>
      <c r="D104" s="37">
        <v>80</v>
      </c>
      <c r="E104" s="20">
        <v>85</v>
      </c>
      <c r="F104" s="36">
        <v>89</v>
      </c>
      <c r="G104" s="35">
        <v>88</v>
      </c>
      <c r="H104" s="22">
        <f t="shared" si="3"/>
        <v>87.4</v>
      </c>
      <c r="I104" s="58">
        <v>80</v>
      </c>
      <c r="J104" s="59">
        <v>75</v>
      </c>
      <c r="K104" s="61">
        <f t="shared" si="4"/>
        <v>77.5</v>
      </c>
      <c r="L104" s="62">
        <f t="shared" si="5"/>
        <v>82.205000000000013</v>
      </c>
    </row>
    <row r="105" spans="1:12" x14ac:dyDescent="0.25">
      <c r="A105" s="20">
        <v>10</v>
      </c>
      <c r="B105" s="27">
        <v>211560412092</v>
      </c>
      <c r="C105" s="28" t="s">
        <v>95</v>
      </c>
      <c r="D105" s="37">
        <v>80</v>
      </c>
      <c r="E105" s="20">
        <v>85</v>
      </c>
      <c r="F105" s="36">
        <v>93</v>
      </c>
      <c r="G105" s="35">
        <v>88</v>
      </c>
      <c r="H105" s="22">
        <f t="shared" si="3"/>
        <v>88.6</v>
      </c>
      <c r="I105" s="58">
        <v>70</v>
      </c>
      <c r="J105" s="59">
        <v>75</v>
      </c>
      <c r="K105" s="61">
        <f t="shared" si="4"/>
        <v>72.5</v>
      </c>
      <c r="L105" s="62">
        <f t="shared" si="5"/>
        <v>80.495000000000005</v>
      </c>
    </row>
    <row r="106" spans="1:12" x14ac:dyDescent="0.25">
      <c r="A106" s="20">
        <v>11</v>
      </c>
      <c r="B106" s="27">
        <v>211560412071</v>
      </c>
      <c r="C106" s="28" t="s">
        <v>96</v>
      </c>
      <c r="D106" s="37">
        <v>80</v>
      </c>
      <c r="E106" s="20">
        <v>85</v>
      </c>
      <c r="F106" s="36">
        <v>83</v>
      </c>
      <c r="G106" s="35">
        <v>81</v>
      </c>
      <c r="H106" s="22">
        <f t="shared" si="3"/>
        <v>82.8</v>
      </c>
      <c r="I106" s="58">
        <v>75</v>
      </c>
      <c r="J106" s="59">
        <v>75</v>
      </c>
      <c r="K106" s="61">
        <f t="shared" si="4"/>
        <v>75</v>
      </c>
      <c r="L106" s="62">
        <f t="shared" si="5"/>
        <v>79.009999999999991</v>
      </c>
    </row>
    <row r="107" spans="1:12" x14ac:dyDescent="0.25">
      <c r="A107" s="20">
        <v>12</v>
      </c>
      <c r="B107" s="27">
        <v>211560412044</v>
      </c>
      <c r="C107" s="28" t="s">
        <v>97</v>
      </c>
      <c r="D107" s="37">
        <v>80</v>
      </c>
      <c r="E107" s="20">
        <v>85</v>
      </c>
      <c r="F107" s="36">
        <v>96</v>
      </c>
      <c r="G107" s="35">
        <v>88</v>
      </c>
      <c r="H107" s="22">
        <f t="shared" si="3"/>
        <v>89.5</v>
      </c>
      <c r="I107" s="58">
        <v>80</v>
      </c>
      <c r="J107" s="59">
        <v>75</v>
      </c>
      <c r="K107" s="61">
        <f t="shared" si="4"/>
        <v>77.5</v>
      </c>
      <c r="L107" s="62">
        <f t="shared" si="5"/>
        <v>83.15</v>
      </c>
    </row>
    <row r="108" spans="1:12" x14ac:dyDescent="0.25">
      <c r="A108" s="20">
        <v>13</v>
      </c>
      <c r="B108" s="27">
        <v>211560412064</v>
      </c>
      <c r="C108" s="28" t="s">
        <v>98</v>
      </c>
      <c r="D108" s="37">
        <v>80</v>
      </c>
      <c r="E108" s="20">
        <v>85</v>
      </c>
      <c r="F108" s="36">
        <v>93</v>
      </c>
      <c r="G108" s="35">
        <v>88</v>
      </c>
      <c r="H108" s="22">
        <f t="shared" si="3"/>
        <v>88.6</v>
      </c>
      <c r="I108" s="58">
        <v>70</v>
      </c>
      <c r="J108" s="59">
        <v>75</v>
      </c>
      <c r="K108" s="61">
        <f t="shared" si="4"/>
        <v>72.5</v>
      </c>
      <c r="L108" s="62">
        <f t="shared" si="5"/>
        <v>80.495000000000005</v>
      </c>
    </row>
    <row r="109" spans="1:12" x14ac:dyDescent="0.25">
      <c r="A109" s="20">
        <v>14</v>
      </c>
      <c r="B109" s="27">
        <v>211560412056</v>
      </c>
      <c r="C109" s="28" t="s">
        <v>99</v>
      </c>
      <c r="D109" s="37">
        <v>80</v>
      </c>
      <c r="E109" s="20">
        <v>85</v>
      </c>
      <c r="F109" s="36">
        <v>93</v>
      </c>
      <c r="G109" s="35">
        <v>88</v>
      </c>
      <c r="H109" s="22">
        <f t="shared" si="3"/>
        <v>88.6</v>
      </c>
      <c r="I109" s="58">
        <v>70</v>
      </c>
      <c r="J109" s="59">
        <v>78</v>
      </c>
      <c r="K109" s="61">
        <f t="shared" si="4"/>
        <v>74</v>
      </c>
      <c r="L109" s="62">
        <f t="shared" si="5"/>
        <v>81.17</v>
      </c>
    </row>
    <row r="110" spans="1:12" x14ac:dyDescent="0.25">
      <c r="A110" s="20">
        <v>15</v>
      </c>
      <c r="B110" s="27">
        <v>211560412067</v>
      </c>
      <c r="C110" s="28" t="s">
        <v>100</v>
      </c>
      <c r="D110" s="37">
        <v>80</v>
      </c>
      <c r="E110" s="20">
        <v>85</v>
      </c>
      <c r="F110" s="36">
        <v>87</v>
      </c>
      <c r="G110" s="35">
        <v>86</v>
      </c>
      <c r="H110" s="22">
        <f t="shared" si="3"/>
        <v>86</v>
      </c>
      <c r="I110" s="59">
        <v>75</v>
      </c>
      <c r="J110" s="59">
        <v>75</v>
      </c>
      <c r="K110" s="61">
        <f t="shared" si="4"/>
        <v>75</v>
      </c>
      <c r="L110" s="62">
        <f t="shared" si="5"/>
        <v>80.45</v>
      </c>
    </row>
    <row r="111" spans="1:12" x14ac:dyDescent="0.25">
      <c r="A111" s="20">
        <v>16</v>
      </c>
      <c r="B111" s="27">
        <v>211560412060</v>
      </c>
      <c r="C111" s="28" t="s">
        <v>101</v>
      </c>
      <c r="D111" s="37">
        <v>80</v>
      </c>
      <c r="E111" s="20">
        <v>85</v>
      </c>
      <c r="F111" s="36">
        <v>91</v>
      </c>
      <c r="G111" s="35">
        <v>91</v>
      </c>
      <c r="H111" s="22">
        <f t="shared" si="3"/>
        <v>89.2</v>
      </c>
      <c r="I111" s="59">
        <v>75</v>
      </c>
      <c r="J111" s="59">
        <v>78</v>
      </c>
      <c r="K111" s="61">
        <f t="shared" si="4"/>
        <v>76.5</v>
      </c>
      <c r="L111" s="62">
        <f t="shared" si="5"/>
        <v>82.564999999999998</v>
      </c>
    </row>
    <row r="112" spans="1:12" x14ac:dyDescent="0.25">
      <c r="A112" s="20">
        <v>17</v>
      </c>
      <c r="B112" s="27">
        <v>211560412041</v>
      </c>
      <c r="C112" s="28" t="s">
        <v>102</v>
      </c>
      <c r="D112" s="37">
        <v>80</v>
      </c>
      <c r="E112" s="20">
        <v>85</v>
      </c>
      <c r="F112" s="36">
        <v>87</v>
      </c>
      <c r="G112" s="35">
        <v>86</v>
      </c>
      <c r="H112" s="22">
        <f t="shared" si="3"/>
        <v>86</v>
      </c>
      <c r="I112" s="59">
        <v>78</v>
      </c>
      <c r="J112" s="59">
        <v>76</v>
      </c>
      <c r="K112" s="61">
        <f t="shared" si="4"/>
        <v>77</v>
      </c>
      <c r="L112" s="62">
        <f t="shared" si="5"/>
        <v>81.349999999999994</v>
      </c>
    </row>
    <row r="113" spans="1:12" x14ac:dyDescent="0.25">
      <c r="A113" s="20">
        <v>18</v>
      </c>
      <c r="B113" s="27">
        <v>211560412080</v>
      </c>
      <c r="C113" s="28" t="s">
        <v>103</v>
      </c>
      <c r="D113" s="37">
        <v>80</v>
      </c>
      <c r="E113" s="20">
        <v>85</v>
      </c>
      <c r="F113" s="36">
        <v>83</v>
      </c>
      <c r="G113" s="35">
        <v>86</v>
      </c>
      <c r="H113" s="22">
        <f t="shared" si="3"/>
        <v>84.8</v>
      </c>
      <c r="I113" s="59">
        <v>80</v>
      </c>
      <c r="J113" s="59">
        <v>75</v>
      </c>
      <c r="K113" s="61">
        <f t="shared" si="4"/>
        <v>77.5</v>
      </c>
      <c r="L113" s="62">
        <f t="shared" si="5"/>
        <v>81.034999999999997</v>
      </c>
    </row>
    <row r="114" spans="1:12" x14ac:dyDescent="0.25">
      <c r="A114" s="20">
        <v>19</v>
      </c>
      <c r="B114" s="27">
        <v>211560412062</v>
      </c>
      <c r="C114" s="28" t="s">
        <v>104</v>
      </c>
      <c r="D114" s="37">
        <v>80</v>
      </c>
      <c r="E114" s="20">
        <v>85</v>
      </c>
      <c r="F114" s="36">
        <v>93</v>
      </c>
      <c r="G114" s="35">
        <v>81</v>
      </c>
      <c r="H114" s="22">
        <f t="shared" si="3"/>
        <v>85.8</v>
      </c>
      <c r="I114" s="59">
        <v>75</v>
      </c>
      <c r="J114" s="59">
        <v>75</v>
      </c>
      <c r="K114" s="61">
        <f t="shared" si="4"/>
        <v>75</v>
      </c>
      <c r="L114" s="62">
        <f t="shared" si="5"/>
        <v>80.36</v>
      </c>
    </row>
    <row r="115" spans="1:12" x14ac:dyDescent="0.25">
      <c r="A115" s="20">
        <v>20</v>
      </c>
      <c r="B115" s="27">
        <v>211560412066</v>
      </c>
      <c r="C115" s="28" t="s">
        <v>105</v>
      </c>
      <c r="D115" s="37">
        <v>80</v>
      </c>
      <c r="E115" s="20">
        <v>85</v>
      </c>
      <c r="F115" s="36">
        <v>74</v>
      </c>
      <c r="G115" s="35">
        <v>81</v>
      </c>
      <c r="H115" s="22">
        <f t="shared" si="3"/>
        <v>80.099999999999994</v>
      </c>
      <c r="I115" s="59">
        <v>75</v>
      </c>
      <c r="J115" s="59">
        <v>85</v>
      </c>
      <c r="K115" s="61">
        <f>J115*0.5+I115*0.5</f>
        <v>80</v>
      </c>
      <c r="L115" s="62">
        <f>K115*0.45+H115*0.45+D115*0.1</f>
        <v>80.045000000000002</v>
      </c>
    </row>
    <row r="116" spans="1:12" x14ac:dyDescent="0.25">
      <c r="A116" s="20">
        <v>21</v>
      </c>
      <c r="B116" s="27">
        <v>211560412079</v>
      </c>
      <c r="C116" s="28" t="s">
        <v>106</v>
      </c>
      <c r="D116" s="37">
        <v>80</v>
      </c>
      <c r="E116" s="20">
        <v>85</v>
      </c>
      <c r="F116" s="36">
        <v>87</v>
      </c>
      <c r="G116" s="35">
        <v>91</v>
      </c>
      <c r="H116" s="22">
        <f t="shared" si="3"/>
        <v>88</v>
      </c>
      <c r="I116" s="59">
        <v>78</v>
      </c>
      <c r="J116" s="59">
        <v>75</v>
      </c>
      <c r="K116" s="61">
        <f t="shared" ref="K116:K134" si="6">J116*0.5+I116*0.5</f>
        <v>76.5</v>
      </c>
      <c r="L116" s="62">
        <f t="shared" ref="L116:L134" si="7">K116*0.45+H116*0.45+D116*0.1</f>
        <v>82.025000000000006</v>
      </c>
    </row>
    <row r="117" spans="1:12" x14ac:dyDescent="0.25">
      <c r="A117" s="20">
        <v>22</v>
      </c>
      <c r="B117" s="27">
        <v>211560412042</v>
      </c>
      <c r="C117" s="28" t="s">
        <v>107</v>
      </c>
      <c r="D117" s="37">
        <v>80</v>
      </c>
      <c r="E117" s="20">
        <v>85</v>
      </c>
      <c r="F117" s="36">
        <v>89</v>
      </c>
      <c r="G117" s="35">
        <v>91</v>
      </c>
      <c r="H117" s="22">
        <f t="shared" si="3"/>
        <v>88.6</v>
      </c>
      <c r="I117" s="59">
        <v>75</v>
      </c>
      <c r="J117" s="59">
        <v>75</v>
      </c>
      <c r="K117" s="61">
        <f t="shared" si="6"/>
        <v>75</v>
      </c>
      <c r="L117" s="62">
        <f t="shared" si="7"/>
        <v>81.62</v>
      </c>
    </row>
    <row r="118" spans="1:12" x14ac:dyDescent="0.25">
      <c r="A118" s="20">
        <v>23</v>
      </c>
      <c r="B118" s="27">
        <v>211560412055</v>
      </c>
      <c r="C118" s="28" t="s">
        <v>108</v>
      </c>
      <c r="D118" s="37">
        <v>80</v>
      </c>
      <c r="E118" s="20">
        <v>85</v>
      </c>
      <c r="F118" s="36">
        <v>74</v>
      </c>
      <c r="G118" s="35">
        <v>91</v>
      </c>
      <c r="H118" s="22">
        <f t="shared" si="3"/>
        <v>84.1</v>
      </c>
      <c r="I118" s="59">
        <v>75</v>
      </c>
      <c r="J118" s="59">
        <v>75</v>
      </c>
      <c r="K118" s="61">
        <f t="shared" si="6"/>
        <v>75</v>
      </c>
      <c r="L118" s="62">
        <f t="shared" si="7"/>
        <v>79.594999999999999</v>
      </c>
    </row>
    <row r="119" spans="1:12" x14ac:dyDescent="0.25">
      <c r="A119" s="20">
        <v>24</v>
      </c>
      <c r="B119" s="27">
        <v>211560412059</v>
      </c>
      <c r="C119" s="28" t="s">
        <v>109</v>
      </c>
      <c r="D119" s="37">
        <v>80</v>
      </c>
      <c r="E119" s="20">
        <v>85</v>
      </c>
      <c r="F119" s="36">
        <v>87</v>
      </c>
      <c r="G119" s="35">
        <v>91</v>
      </c>
      <c r="H119" s="22">
        <f t="shared" si="3"/>
        <v>88</v>
      </c>
      <c r="I119" s="59">
        <v>78</v>
      </c>
      <c r="J119" s="59">
        <v>80</v>
      </c>
      <c r="K119" s="61">
        <f t="shared" si="6"/>
        <v>79</v>
      </c>
      <c r="L119" s="62">
        <f t="shared" si="7"/>
        <v>83.15</v>
      </c>
    </row>
    <row r="120" spans="1:12" x14ac:dyDescent="0.25">
      <c r="A120" s="20">
        <v>25</v>
      </c>
      <c r="B120" s="27">
        <v>211560412061</v>
      </c>
      <c r="C120" s="28" t="s">
        <v>110</v>
      </c>
      <c r="D120" s="37">
        <v>80</v>
      </c>
      <c r="E120" s="20">
        <v>85</v>
      </c>
      <c r="F120" s="36">
        <v>89</v>
      </c>
      <c r="G120" s="35">
        <v>91</v>
      </c>
      <c r="H120" s="22">
        <f t="shared" si="3"/>
        <v>88.6</v>
      </c>
      <c r="I120" s="59">
        <v>75</v>
      </c>
      <c r="J120" s="59">
        <v>75</v>
      </c>
      <c r="K120" s="61">
        <f t="shared" si="6"/>
        <v>75</v>
      </c>
      <c r="L120" s="62">
        <f t="shared" si="7"/>
        <v>81.62</v>
      </c>
    </row>
    <row r="121" spans="1:12" x14ac:dyDescent="0.25">
      <c r="A121" s="20">
        <v>26</v>
      </c>
      <c r="B121" s="27">
        <v>211560412073</v>
      </c>
      <c r="C121" s="28" t="s">
        <v>111</v>
      </c>
      <c r="D121" s="37">
        <v>80</v>
      </c>
      <c r="E121" s="20">
        <v>85</v>
      </c>
      <c r="F121" s="36">
        <v>91</v>
      </c>
      <c r="G121" s="35">
        <v>88</v>
      </c>
      <c r="H121" s="22">
        <f t="shared" si="3"/>
        <v>88</v>
      </c>
      <c r="I121" s="59">
        <v>75</v>
      </c>
      <c r="J121" s="59">
        <v>75</v>
      </c>
      <c r="K121" s="61">
        <f t="shared" si="6"/>
        <v>75</v>
      </c>
      <c r="L121" s="62">
        <f t="shared" si="7"/>
        <v>81.349999999999994</v>
      </c>
    </row>
    <row r="122" spans="1:12" x14ac:dyDescent="0.25">
      <c r="A122" s="20">
        <v>27</v>
      </c>
      <c r="B122" s="27">
        <v>211560412074</v>
      </c>
      <c r="C122" s="28" t="s">
        <v>112</v>
      </c>
      <c r="D122" s="37">
        <v>80</v>
      </c>
      <c r="E122" s="20">
        <v>85</v>
      </c>
      <c r="F122" s="36">
        <v>89</v>
      </c>
      <c r="G122" s="35">
        <v>91</v>
      </c>
      <c r="H122" s="22">
        <f t="shared" si="3"/>
        <v>88.6</v>
      </c>
      <c r="I122" s="59">
        <v>75</v>
      </c>
      <c r="J122" s="59">
        <v>75</v>
      </c>
      <c r="K122" s="61">
        <f t="shared" si="6"/>
        <v>75</v>
      </c>
      <c r="L122" s="62">
        <f t="shared" si="7"/>
        <v>81.62</v>
      </c>
    </row>
    <row r="123" spans="1:12" x14ac:dyDescent="0.25">
      <c r="A123" s="20">
        <v>28</v>
      </c>
      <c r="B123" s="27">
        <v>211560412072</v>
      </c>
      <c r="C123" s="28" t="s">
        <v>113</v>
      </c>
      <c r="D123" s="37">
        <v>80</v>
      </c>
      <c r="E123" s="20">
        <v>85</v>
      </c>
      <c r="F123" s="36">
        <v>87</v>
      </c>
      <c r="G123" s="35">
        <v>86</v>
      </c>
      <c r="H123" s="22">
        <f t="shared" si="3"/>
        <v>86</v>
      </c>
      <c r="I123" s="58">
        <v>85</v>
      </c>
      <c r="J123" s="59">
        <v>78</v>
      </c>
      <c r="K123" s="61">
        <f t="shared" si="6"/>
        <v>81.5</v>
      </c>
      <c r="L123" s="62">
        <f t="shared" si="7"/>
        <v>83.375</v>
      </c>
    </row>
    <row r="124" spans="1:12" x14ac:dyDescent="0.25">
      <c r="A124" s="20">
        <v>29</v>
      </c>
      <c r="B124" s="27">
        <v>211560412118</v>
      </c>
      <c r="C124" s="28" t="s">
        <v>114</v>
      </c>
      <c r="D124" s="37">
        <v>80</v>
      </c>
      <c r="E124" s="20">
        <v>85</v>
      </c>
      <c r="F124" s="36">
        <v>93</v>
      </c>
      <c r="G124" s="35">
        <v>91</v>
      </c>
      <c r="H124" s="22">
        <f t="shared" si="3"/>
        <v>89.8</v>
      </c>
      <c r="I124" s="58">
        <v>75</v>
      </c>
      <c r="J124" s="59">
        <v>80</v>
      </c>
      <c r="K124" s="61">
        <f t="shared" si="6"/>
        <v>77.5</v>
      </c>
      <c r="L124" s="62">
        <f t="shared" si="7"/>
        <v>83.284999999999997</v>
      </c>
    </row>
    <row r="125" spans="1:12" x14ac:dyDescent="0.25">
      <c r="A125" s="20">
        <v>30</v>
      </c>
      <c r="B125" s="27">
        <v>211560412075</v>
      </c>
      <c r="C125" s="28" t="s">
        <v>115</v>
      </c>
      <c r="D125" s="37">
        <v>80</v>
      </c>
      <c r="E125" s="20">
        <v>85</v>
      </c>
      <c r="F125" s="36">
        <v>83</v>
      </c>
      <c r="G125" s="35">
        <v>91</v>
      </c>
      <c r="H125" s="22">
        <f t="shared" si="3"/>
        <v>86.8</v>
      </c>
      <c r="I125" s="58">
        <v>70</v>
      </c>
      <c r="J125" s="59">
        <v>75</v>
      </c>
      <c r="K125" s="61">
        <f t="shared" si="6"/>
        <v>72.5</v>
      </c>
      <c r="L125" s="62">
        <f t="shared" si="7"/>
        <v>79.685000000000002</v>
      </c>
    </row>
    <row r="126" spans="1:12" x14ac:dyDescent="0.25">
      <c r="A126" s="20">
        <v>31</v>
      </c>
      <c r="B126" s="27">
        <v>211560412050</v>
      </c>
      <c r="C126" s="28" t="s">
        <v>116</v>
      </c>
      <c r="D126" s="37">
        <v>80</v>
      </c>
      <c r="E126" s="20">
        <v>85</v>
      </c>
      <c r="F126" s="36">
        <v>91</v>
      </c>
      <c r="G126" s="35">
        <v>88</v>
      </c>
      <c r="H126" s="22">
        <f t="shared" si="3"/>
        <v>88</v>
      </c>
      <c r="I126" s="58">
        <v>80</v>
      </c>
      <c r="J126" s="59">
        <v>75</v>
      </c>
      <c r="K126" s="61">
        <f t="shared" si="6"/>
        <v>77.5</v>
      </c>
      <c r="L126" s="62">
        <f t="shared" si="7"/>
        <v>82.474999999999994</v>
      </c>
    </row>
    <row r="127" spans="1:12" x14ac:dyDescent="0.25">
      <c r="A127" s="20">
        <v>32</v>
      </c>
      <c r="B127" s="27">
        <v>211560412058</v>
      </c>
      <c r="C127" s="28" t="s">
        <v>117</v>
      </c>
      <c r="D127" s="37">
        <v>80</v>
      </c>
      <c r="E127" s="20">
        <v>85</v>
      </c>
      <c r="F127" s="36">
        <v>76</v>
      </c>
      <c r="G127" s="35">
        <v>91</v>
      </c>
      <c r="H127" s="22">
        <f t="shared" si="3"/>
        <v>84.7</v>
      </c>
      <c r="I127" s="58">
        <v>70</v>
      </c>
      <c r="J127" s="59">
        <v>78</v>
      </c>
      <c r="K127" s="61">
        <f t="shared" si="6"/>
        <v>74</v>
      </c>
      <c r="L127" s="62">
        <f t="shared" si="7"/>
        <v>79.415000000000006</v>
      </c>
    </row>
    <row r="128" spans="1:12" x14ac:dyDescent="0.25">
      <c r="A128" s="20">
        <v>33</v>
      </c>
      <c r="B128" s="27">
        <v>211560412049</v>
      </c>
      <c r="C128" s="28" t="s">
        <v>118</v>
      </c>
      <c r="D128" s="37">
        <v>80</v>
      </c>
      <c r="E128" s="20">
        <v>85</v>
      </c>
      <c r="F128" s="36">
        <v>91</v>
      </c>
      <c r="G128" s="35">
        <v>91</v>
      </c>
      <c r="H128" s="22">
        <f t="shared" si="3"/>
        <v>89.2</v>
      </c>
      <c r="I128" s="58">
        <v>75</v>
      </c>
      <c r="J128" s="59">
        <v>75</v>
      </c>
      <c r="K128" s="61">
        <f t="shared" si="6"/>
        <v>75</v>
      </c>
      <c r="L128" s="62">
        <f t="shared" si="7"/>
        <v>81.89</v>
      </c>
    </row>
    <row r="129" spans="1:12" x14ac:dyDescent="0.25">
      <c r="A129" s="20">
        <v>34</v>
      </c>
      <c r="B129" s="27">
        <v>211560412054</v>
      </c>
      <c r="C129" s="28" t="s">
        <v>119</v>
      </c>
      <c r="D129" s="37">
        <v>80</v>
      </c>
      <c r="E129" s="20">
        <v>85</v>
      </c>
      <c r="F129" s="36">
        <v>89</v>
      </c>
      <c r="G129" s="35">
        <v>88</v>
      </c>
      <c r="H129" s="22">
        <f t="shared" si="3"/>
        <v>87.4</v>
      </c>
      <c r="I129" s="58">
        <v>80</v>
      </c>
      <c r="J129" s="59">
        <v>75</v>
      </c>
      <c r="K129" s="61">
        <f t="shared" si="6"/>
        <v>77.5</v>
      </c>
      <c r="L129" s="62">
        <f t="shared" si="7"/>
        <v>82.205000000000013</v>
      </c>
    </row>
    <row r="130" spans="1:12" x14ac:dyDescent="0.25">
      <c r="A130" s="20">
        <v>35</v>
      </c>
      <c r="B130" s="27">
        <v>211560412051</v>
      </c>
      <c r="C130" s="28" t="s">
        <v>120</v>
      </c>
      <c r="D130" s="37">
        <v>80</v>
      </c>
      <c r="E130" s="20">
        <v>85</v>
      </c>
      <c r="F130" s="36">
        <v>85</v>
      </c>
      <c r="G130" s="35">
        <v>86</v>
      </c>
      <c r="H130" s="22">
        <f t="shared" si="3"/>
        <v>85.4</v>
      </c>
      <c r="I130" s="58">
        <v>70</v>
      </c>
      <c r="J130" s="59">
        <v>78</v>
      </c>
      <c r="K130" s="61">
        <f t="shared" si="6"/>
        <v>74</v>
      </c>
      <c r="L130" s="62">
        <f t="shared" si="7"/>
        <v>79.730000000000018</v>
      </c>
    </row>
    <row r="131" spans="1:12" x14ac:dyDescent="0.25">
      <c r="A131" s="20">
        <v>36</v>
      </c>
      <c r="B131" s="27">
        <v>211560412057</v>
      </c>
      <c r="C131" s="28" t="s">
        <v>121</v>
      </c>
      <c r="D131" s="37">
        <v>80</v>
      </c>
      <c r="E131" s="20">
        <v>85</v>
      </c>
      <c r="F131" s="36">
        <v>89</v>
      </c>
      <c r="G131" s="35">
        <v>84</v>
      </c>
      <c r="H131" s="22">
        <f t="shared" si="3"/>
        <v>85.8</v>
      </c>
      <c r="I131" s="58">
        <v>70</v>
      </c>
      <c r="J131" s="59">
        <v>75</v>
      </c>
      <c r="K131" s="61">
        <f t="shared" si="6"/>
        <v>72.5</v>
      </c>
      <c r="L131" s="62">
        <f t="shared" si="7"/>
        <v>79.234999999999999</v>
      </c>
    </row>
    <row r="132" spans="1:12" x14ac:dyDescent="0.25">
      <c r="A132" s="20">
        <v>37</v>
      </c>
      <c r="B132" s="27">
        <v>211560412078</v>
      </c>
      <c r="C132" s="28" t="s">
        <v>122</v>
      </c>
      <c r="D132" s="37">
        <v>80</v>
      </c>
      <c r="E132" s="20">
        <v>85</v>
      </c>
      <c r="F132" s="36">
        <v>87</v>
      </c>
      <c r="G132" s="35">
        <v>91</v>
      </c>
      <c r="H132" s="22">
        <f t="shared" si="3"/>
        <v>88</v>
      </c>
      <c r="I132" s="58">
        <v>75</v>
      </c>
      <c r="J132" s="59">
        <v>75</v>
      </c>
      <c r="K132" s="61">
        <f t="shared" si="6"/>
        <v>75</v>
      </c>
      <c r="L132" s="62">
        <f t="shared" si="7"/>
        <v>81.349999999999994</v>
      </c>
    </row>
    <row r="133" spans="1:12" x14ac:dyDescent="0.25">
      <c r="A133" s="20">
        <v>38</v>
      </c>
      <c r="B133" s="27">
        <v>211560412069</v>
      </c>
      <c r="C133" s="28" t="s">
        <v>123</v>
      </c>
      <c r="D133" s="37">
        <v>80</v>
      </c>
      <c r="E133" s="20">
        <v>85</v>
      </c>
      <c r="F133" s="36">
        <v>87</v>
      </c>
      <c r="G133" s="35">
        <v>84</v>
      </c>
      <c r="H133" s="22">
        <f t="shared" si="3"/>
        <v>85.2</v>
      </c>
      <c r="I133" s="58">
        <v>75</v>
      </c>
      <c r="J133" s="59">
        <v>75</v>
      </c>
      <c r="K133" s="61">
        <f t="shared" si="6"/>
        <v>75</v>
      </c>
      <c r="L133" s="62">
        <f t="shared" si="7"/>
        <v>80.09</v>
      </c>
    </row>
    <row r="134" spans="1:12" x14ac:dyDescent="0.25">
      <c r="A134" s="20">
        <v>39</v>
      </c>
      <c r="B134" s="27">
        <v>211560412053</v>
      </c>
      <c r="C134" s="28" t="s">
        <v>124</v>
      </c>
      <c r="D134" s="37">
        <v>75</v>
      </c>
      <c r="E134" s="20">
        <v>85</v>
      </c>
      <c r="F134" s="36">
        <v>65</v>
      </c>
      <c r="G134" s="35">
        <v>65</v>
      </c>
      <c r="H134" s="22">
        <f t="shared" si="3"/>
        <v>71</v>
      </c>
      <c r="I134" s="58">
        <v>70</v>
      </c>
      <c r="J134" s="59">
        <v>70</v>
      </c>
      <c r="K134" s="61">
        <f t="shared" si="6"/>
        <v>70</v>
      </c>
      <c r="L134" s="62">
        <f t="shared" si="7"/>
        <v>70.95</v>
      </c>
    </row>
    <row r="135" spans="1:12" x14ac:dyDescent="0.25">
      <c r="A135" s="21"/>
      <c r="B135" s="31"/>
      <c r="C135" s="34"/>
      <c r="D135" s="38"/>
      <c r="E135" s="38"/>
      <c r="F135" s="39"/>
      <c r="G135" s="40"/>
      <c r="H135" s="41"/>
      <c r="I135" s="7"/>
    </row>
    <row r="136" spans="1:12" x14ac:dyDescent="0.25">
      <c r="A136" s="21"/>
      <c r="B136" s="31"/>
      <c r="C136" s="34"/>
      <c r="D136" s="25"/>
      <c r="E136" s="21"/>
      <c r="F136" s="25"/>
      <c r="G136" s="25"/>
      <c r="H136" s="32" t="s">
        <v>35</v>
      </c>
      <c r="I136" s="32"/>
      <c r="J136" s="32"/>
    </row>
    <row r="137" spans="1:12" ht="14.45" customHeight="1" x14ac:dyDescent="0.25">
      <c r="B137" s="21"/>
      <c r="C137" s="21" t="s">
        <v>33</v>
      </c>
      <c r="F137" s="44" t="s">
        <v>4</v>
      </c>
      <c r="G137" s="44"/>
      <c r="H137" s="44"/>
      <c r="I137" s="7"/>
    </row>
    <row r="138" spans="1:12" ht="14.45" customHeight="1" x14ac:dyDescent="0.25">
      <c r="B138" s="21"/>
      <c r="C138" s="21" t="s">
        <v>34</v>
      </c>
      <c r="G138" s="3"/>
      <c r="H138" s="3"/>
      <c r="I138" s="3"/>
    </row>
    <row r="139" spans="1:12" x14ac:dyDescent="0.25">
      <c r="G139" s="3"/>
      <c r="H139" s="3"/>
      <c r="I139" s="3"/>
    </row>
    <row r="140" spans="1:12" x14ac:dyDescent="0.25">
      <c r="B140" s="44"/>
      <c r="C140" s="44"/>
      <c r="F140" s="44"/>
      <c r="G140" s="44"/>
      <c r="H140" s="44"/>
      <c r="I140" s="7"/>
    </row>
    <row r="141" spans="1:12" x14ac:dyDescent="0.25">
      <c r="B141" s="24"/>
      <c r="C141" s="24"/>
      <c r="F141" s="14"/>
      <c r="G141" s="14"/>
      <c r="H141" s="14"/>
      <c r="I141" s="7"/>
    </row>
    <row r="142" spans="1:12" x14ac:dyDescent="0.25">
      <c r="B142" s="24"/>
      <c r="C142" s="21" t="s">
        <v>82</v>
      </c>
      <c r="F142" s="14"/>
      <c r="G142" s="7" t="s">
        <v>83</v>
      </c>
      <c r="H142" s="6"/>
      <c r="I142" s="6"/>
    </row>
    <row r="143" spans="1:12" x14ac:dyDescent="0.25">
      <c r="A143" s="14"/>
      <c r="B143" s="14"/>
      <c r="C143" s="14"/>
      <c r="F143" s="14"/>
      <c r="G143" s="14"/>
      <c r="H143" s="14"/>
      <c r="I143" s="7"/>
    </row>
    <row r="144" spans="1:12" x14ac:dyDescent="0.25">
      <c r="B144" s="15" t="s">
        <v>22</v>
      </c>
      <c r="C144" s="14"/>
      <c r="F144" s="14"/>
      <c r="G144" s="14"/>
      <c r="H144" s="14"/>
      <c r="I144" s="7"/>
    </row>
    <row r="146" spans="1:14" x14ac:dyDescent="0.25">
      <c r="A146" s="44" t="s">
        <v>18</v>
      </c>
      <c r="B146" s="44"/>
      <c r="C146" s="44"/>
      <c r="D146" s="44"/>
      <c r="E146" s="44"/>
      <c r="F146" s="44"/>
      <c r="G146" s="44"/>
      <c r="H146" s="44"/>
      <c r="I146" s="6"/>
      <c r="J146" s="6"/>
    </row>
    <row r="150" spans="1:14" ht="16.5" x14ac:dyDescent="0.25">
      <c r="A150" s="1"/>
      <c r="B150" s="1"/>
      <c r="C150" s="1"/>
      <c r="D150" s="1"/>
      <c r="E150" s="1"/>
      <c r="F150" s="1"/>
      <c r="G150" s="55" t="s">
        <v>12</v>
      </c>
      <c r="H150" s="55"/>
      <c r="I150" s="55"/>
      <c r="J150" s="55"/>
      <c r="K150" s="55"/>
      <c r="L150" s="55"/>
      <c r="N150" s="12"/>
    </row>
    <row r="151" spans="1:14" ht="15.75" customHeight="1" x14ac:dyDescent="0.25">
      <c r="A151" s="51" t="s">
        <v>5</v>
      </c>
      <c r="B151" s="51"/>
      <c r="C151" s="51"/>
      <c r="D151" s="51"/>
      <c r="E151" s="51"/>
      <c r="F151" s="51"/>
      <c r="G151" s="51"/>
      <c r="H151" s="51"/>
      <c r="I151" s="51"/>
      <c r="J151" s="51"/>
      <c r="K151" s="51"/>
      <c r="L151" s="51"/>
      <c r="M151" s="8"/>
      <c r="N151" s="8"/>
    </row>
    <row r="152" spans="1:14" ht="15.75" x14ac:dyDescent="0.25">
      <c r="A152" s="56" t="s">
        <v>6</v>
      </c>
      <c r="B152" s="56"/>
      <c r="C152" s="56"/>
      <c r="D152" s="56"/>
      <c r="E152" s="56"/>
      <c r="F152" s="56"/>
      <c r="G152" s="56"/>
      <c r="H152" s="56"/>
      <c r="I152" s="56"/>
      <c r="J152" s="56"/>
      <c r="K152" s="56"/>
      <c r="L152" s="56"/>
      <c r="M152" s="9"/>
      <c r="N152" s="9"/>
    </row>
    <row r="153" spans="1:14" ht="15.75" customHeight="1" x14ac:dyDescent="0.25">
      <c r="A153" s="51" t="s">
        <v>7</v>
      </c>
      <c r="B153" s="51"/>
      <c r="C153" s="51"/>
      <c r="D153" s="51"/>
      <c r="E153" s="51"/>
      <c r="F153" s="51"/>
      <c r="G153" s="51"/>
      <c r="H153" s="51"/>
      <c r="I153" s="51"/>
      <c r="J153" s="51"/>
      <c r="K153" s="51"/>
      <c r="L153" s="51"/>
      <c r="M153" s="8"/>
      <c r="N153" s="8"/>
    </row>
    <row r="154" spans="1:14" ht="15.75" customHeight="1" x14ac:dyDescent="0.25">
      <c r="A154" s="51" t="s">
        <v>8</v>
      </c>
      <c r="B154" s="51"/>
      <c r="C154" s="51"/>
      <c r="D154" s="51"/>
      <c r="E154" s="51"/>
      <c r="F154" s="51"/>
      <c r="G154" s="51"/>
      <c r="H154" s="51"/>
      <c r="I154" s="51"/>
      <c r="J154" s="51"/>
      <c r="K154" s="51"/>
      <c r="L154" s="51"/>
      <c r="M154" s="8"/>
      <c r="N154" s="8"/>
    </row>
    <row r="155" spans="1:14" ht="15.75" customHeight="1" x14ac:dyDescent="0.25">
      <c r="A155" s="51" t="s">
        <v>9</v>
      </c>
      <c r="B155" s="51"/>
      <c r="C155" s="51"/>
      <c r="D155" s="51"/>
      <c r="E155" s="51"/>
      <c r="F155" s="51"/>
      <c r="G155" s="51"/>
      <c r="H155" s="51"/>
      <c r="I155" s="51"/>
      <c r="J155" s="51"/>
      <c r="K155" s="51"/>
      <c r="L155" s="51"/>
      <c r="M155" s="8"/>
      <c r="N155" s="8"/>
    </row>
    <row r="156" spans="1:14" ht="15.75" customHeight="1" x14ac:dyDescent="0.25">
      <c r="A156" s="52" t="s">
        <v>10</v>
      </c>
      <c r="B156" s="52"/>
      <c r="C156" s="52"/>
      <c r="D156" s="52"/>
      <c r="E156" s="52"/>
      <c r="F156" s="52"/>
      <c r="G156" s="52"/>
      <c r="H156" s="52"/>
      <c r="I156" s="52"/>
      <c r="J156" s="52"/>
      <c r="K156" s="52"/>
      <c r="L156" s="52"/>
      <c r="M156" s="10"/>
      <c r="N156" s="10"/>
    </row>
    <row r="157" spans="1:14" ht="15.75" customHeight="1" x14ac:dyDescent="0.25">
      <c r="A157" s="53" t="s">
        <v>11</v>
      </c>
      <c r="B157" s="53"/>
      <c r="C157" s="53"/>
      <c r="D157" s="53"/>
      <c r="E157" s="53"/>
      <c r="F157" s="53"/>
      <c r="G157" s="53"/>
      <c r="H157" s="53"/>
      <c r="I157" s="53"/>
      <c r="J157" s="53"/>
      <c r="K157" s="53"/>
      <c r="L157" s="53"/>
      <c r="M157" s="11"/>
      <c r="N157" s="11"/>
    </row>
    <row r="158" spans="1:14" ht="15.75" x14ac:dyDescent="0.25">
      <c r="A158" s="1"/>
      <c r="B158" s="1"/>
      <c r="C158" s="1"/>
      <c r="D158" s="1"/>
      <c r="E158" s="1"/>
      <c r="F158" s="1"/>
      <c r="G158" s="1"/>
      <c r="H158" s="1"/>
      <c r="I158" s="1"/>
      <c r="J158" s="1"/>
    </row>
    <row r="159" spans="1:14" ht="15.75" x14ac:dyDescent="0.25">
      <c r="A159" s="54" t="s">
        <v>20</v>
      </c>
      <c r="B159" s="54"/>
      <c r="C159" s="54"/>
      <c r="D159" s="54"/>
      <c r="E159" s="54"/>
      <c r="F159" s="54"/>
      <c r="G159" s="54"/>
      <c r="H159" s="54"/>
      <c r="I159" s="16"/>
      <c r="J159" s="16"/>
    </row>
    <row r="160" spans="1:14" ht="15.75" x14ac:dyDescent="0.25">
      <c r="A160" s="1"/>
      <c r="B160" s="2" t="s">
        <v>13</v>
      </c>
      <c r="C160" s="45" t="s">
        <v>36</v>
      </c>
      <c r="D160" s="45"/>
      <c r="E160" s="45"/>
      <c r="F160" s="1"/>
      <c r="G160" s="1"/>
      <c r="H160" s="1"/>
      <c r="I160" s="1"/>
      <c r="J160" s="1"/>
    </row>
    <row r="161" spans="1:12" ht="28.5" x14ac:dyDescent="0.25">
      <c r="A161" s="1"/>
      <c r="B161" s="2" t="s">
        <v>14</v>
      </c>
      <c r="C161" s="45" t="s">
        <v>37</v>
      </c>
      <c r="D161" s="45"/>
      <c r="E161" s="45"/>
      <c r="F161" s="1"/>
      <c r="G161" s="1"/>
      <c r="H161" s="1"/>
      <c r="I161" s="1"/>
      <c r="J161" s="1"/>
    </row>
    <row r="162" spans="1:12" ht="15.75" x14ac:dyDescent="0.25">
      <c r="A162" s="1"/>
      <c r="B162" s="2" t="s">
        <v>15</v>
      </c>
      <c r="C162" s="45" t="s">
        <v>38</v>
      </c>
      <c r="D162" s="45"/>
      <c r="E162" s="45"/>
      <c r="F162" s="1"/>
      <c r="G162" s="1"/>
      <c r="H162" s="1"/>
      <c r="I162" s="1"/>
      <c r="J162" s="1"/>
    </row>
    <row r="163" spans="1:12" ht="15.75" x14ac:dyDescent="0.25">
      <c r="A163" s="1"/>
      <c r="B163" s="2" t="s">
        <v>16</v>
      </c>
      <c r="C163" s="45" t="s">
        <v>125</v>
      </c>
      <c r="D163" s="45"/>
      <c r="E163" s="45"/>
      <c r="F163" s="1"/>
      <c r="G163" s="1"/>
      <c r="H163" s="1"/>
      <c r="I163" s="1"/>
      <c r="J163" s="1"/>
    </row>
    <row r="164" spans="1:12" ht="15.75" x14ac:dyDescent="0.25">
      <c r="A164" s="1"/>
      <c r="B164" s="23" t="s">
        <v>17</v>
      </c>
      <c r="C164" s="45" t="s">
        <v>39</v>
      </c>
      <c r="D164" s="45"/>
      <c r="E164" s="45"/>
      <c r="F164" s="1"/>
      <c r="G164" s="1"/>
      <c r="H164" s="1"/>
    </row>
    <row r="165" spans="1:12" ht="15.75" x14ac:dyDescent="0.25">
      <c r="A165" s="1"/>
      <c r="B165" s="23"/>
      <c r="C165" s="23"/>
      <c r="D165" s="23"/>
      <c r="E165" s="23"/>
      <c r="F165" s="1"/>
      <c r="G165" s="1"/>
      <c r="H165" s="1"/>
    </row>
    <row r="166" spans="1:12" ht="15.75" customHeight="1" x14ac:dyDescent="0.25">
      <c r="A166" s="43" t="s">
        <v>0</v>
      </c>
      <c r="B166" s="43" t="s">
        <v>1</v>
      </c>
      <c r="C166" s="43" t="s">
        <v>2</v>
      </c>
      <c r="D166" s="46" t="s">
        <v>19</v>
      </c>
      <c r="E166" s="48" t="s">
        <v>168</v>
      </c>
      <c r="F166" s="49"/>
      <c r="G166" s="49"/>
      <c r="H166" s="50"/>
      <c r="I166" s="57" t="s">
        <v>165</v>
      </c>
      <c r="J166" s="49"/>
      <c r="K166" s="50"/>
      <c r="L166" s="46" t="s">
        <v>3</v>
      </c>
    </row>
    <row r="167" spans="1:12" ht="15.75" x14ac:dyDescent="0.25">
      <c r="A167" s="43"/>
      <c r="B167" s="43"/>
      <c r="C167" s="43"/>
      <c r="D167" s="47"/>
      <c r="E167" s="26" t="s">
        <v>169</v>
      </c>
      <c r="F167" s="26" t="s">
        <v>170</v>
      </c>
      <c r="G167" s="26" t="s">
        <v>21</v>
      </c>
      <c r="H167" s="26" t="s">
        <v>23</v>
      </c>
      <c r="I167" s="26" t="s">
        <v>166</v>
      </c>
      <c r="J167" s="26" t="s">
        <v>167</v>
      </c>
      <c r="K167" s="26" t="s">
        <v>23</v>
      </c>
      <c r="L167" s="47"/>
    </row>
    <row r="168" spans="1:12" ht="15.75" x14ac:dyDescent="0.25">
      <c r="A168" s="17" t="s">
        <v>24</v>
      </c>
      <c r="B168" s="17" t="s">
        <v>25</v>
      </c>
      <c r="C168" s="17" t="s">
        <v>26</v>
      </c>
      <c r="D168" s="18" t="s">
        <v>27</v>
      </c>
      <c r="E168" s="17" t="s">
        <v>28</v>
      </c>
      <c r="F168" s="17" t="s">
        <v>29</v>
      </c>
      <c r="G168" s="17" t="s">
        <v>30</v>
      </c>
      <c r="H168" s="17" t="s">
        <v>31</v>
      </c>
      <c r="I168" s="17" t="s">
        <v>32</v>
      </c>
      <c r="J168" s="17" t="s">
        <v>171</v>
      </c>
      <c r="K168" s="17" t="s">
        <v>172</v>
      </c>
      <c r="L168" s="17" t="s">
        <v>173</v>
      </c>
    </row>
    <row r="169" spans="1:12" x14ac:dyDescent="0.25">
      <c r="A169" s="20">
        <v>1</v>
      </c>
      <c r="B169" s="27">
        <v>211560412087</v>
      </c>
      <c r="C169" s="28" t="s">
        <v>126</v>
      </c>
      <c r="D169" s="20">
        <v>80</v>
      </c>
      <c r="E169" s="20">
        <v>85</v>
      </c>
      <c r="F169" s="29">
        <v>87</v>
      </c>
      <c r="G169" s="35">
        <v>91</v>
      </c>
      <c r="H169" s="22">
        <f t="shared" ref="H169:H207" si="8">G169*0.4+F169*0.3+E169*0.3</f>
        <v>88</v>
      </c>
      <c r="I169" s="58">
        <v>75</v>
      </c>
      <c r="J169" s="59">
        <v>75</v>
      </c>
      <c r="K169" s="61">
        <f t="shared" ref="K169:K177" si="9">J169*0.5+I169*0.5</f>
        <v>75</v>
      </c>
      <c r="L169" s="62">
        <f t="shared" ref="L169:L177" si="10">K169*0.45+H169*0.45+D169*0.1</f>
        <v>81.349999999999994</v>
      </c>
    </row>
    <row r="170" spans="1:12" x14ac:dyDescent="0.25">
      <c r="A170" s="20">
        <v>2</v>
      </c>
      <c r="B170" s="27">
        <v>211560412083</v>
      </c>
      <c r="C170" s="28" t="s">
        <v>127</v>
      </c>
      <c r="D170" s="20">
        <v>80</v>
      </c>
      <c r="E170" s="20">
        <v>85</v>
      </c>
      <c r="F170" s="29">
        <v>91</v>
      </c>
      <c r="G170" s="35">
        <v>88</v>
      </c>
      <c r="H170" s="22">
        <f t="shared" si="8"/>
        <v>88</v>
      </c>
      <c r="I170" s="58">
        <v>80</v>
      </c>
      <c r="J170" s="59">
        <v>75</v>
      </c>
      <c r="K170" s="61">
        <f t="shared" si="9"/>
        <v>77.5</v>
      </c>
      <c r="L170" s="62">
        <f t="shared" si="10"/>
        <v>82.474999999999994</v>
      </c>
    </row>
    <row r="171" spans="1:12" x14ac:dyDescent="0.25">
      <c r="A171" s="20">
        <v>3</v>
      </c>
      <c r="B171" s="27">
        <v>211560412101</v>
      </c>
      <c r="C171" s="28" t="s">
        <v>128</v>
      </c>
      <c r="D171" s="20">
        <v>80</v>
      </c>
      <c r="E171" s="20">
        <v>85</v>
      </c>
      <c r="F171" s="29">
        <v>89</v>
      </c>
      <c r="G171" s="35">
        <v>91</v>
      </c>
      <c r="H171" s="22">
        <f t="shared" si="8"/>
        <v>88.6</v>
      </c>
      <c r="I171" s="58">
        <v>70</v>
      </c>
      <c r="J171" s="59">
        <v>75</v>
      </c>
      <c r="K171" s="61">
        <f t="shared" si="9"/>
        <v>72.5</v>
      </c>
      <c r="L171" s="62">
        <f t="shared" si="10"/>
        <v>80.495000000000005</v>
      </c>
    </row>
    <row r="172" spans="1:12" ht="15.95" customHeight="1" x14ac:dyDescent="0.25">
      <c r="A172" s="20">
        <v>4</v>
      </c>
      <c r="B172" s="27">
        <v>211560412094</v>
      </c>
      <c r="C172" s="28" t="s">
        <v>129</v>
      </c>
      <c r="D172" s="20">
        <v>80</v>
      </c>
      <c r="E172" s="20">
        <v>85</v>
      </c>
      <c r="F172" s="29">
        <v>91</v>
      </c>
      <c r="G172" s="35">
        <v>91</v>
      </c>
      <c r="H172" s="22">
        <f t="shared" si="8"/>
        <v>89.2</v>
      </c>
      <c r="I172" s="58">
        <v>70</v>
      </c>
      <c r="J172" s="59">
        <v>78</v>
      </c>
      <c r="K172" s="61">
        <f t="shared" si="9"/>
        <v>74</v>
      </c>
      <c r="L172" s="62">
        <f t="shared" si="10"/>
        <v>81.44</v>
      </c>
    </row>
    <row r="173" spans="1:12" x14ac:dyDescent="0.25">
      <c r="A173" s="20">
        <v>5</v>
      </c>
      <c r="B173" s="27">
        <v>211560412120</v>
      </c>
      <c r="C173" s="28" t="s">
        <v>130</v>
      </c>
      <c r="D173" s="20">
        <v>80</v>
      </c>
      <c r="E173" s="20">
        <v>85</v>
      </c>
      <c r="F173" s="29">
        <v>91</v>
      </c>
      <c r="G173" s="35">
        <v>91</v>
      </c>
      <c r="H173" s="22">
        <f t="shared" si="8"/>
        <v>89.2</v>
      </c>
      <c r="I173" s="59">
        <v>75</v>
      </c>
      <c r="J173" s="59">
        <v>75</v>
      </c>
      <c r="K173" s="61">
        <f t="shared" si="9"/>
        <v>75</v>
      </c>
      <c r="L173" s="62">
        <f t="shared" si="10"/>
        <v>81.89</v>
      </c>
    </row>
    <row r="174" spans="1:12" x14ac:dyDescent="0.25">
      <c r="A174" s="20">
        <v>6</v>
      </c>
      <c r="B174" s="27">
        <v>211560412091</v>
      </c>
      <c r="C174" s="28" t="s">
        <v>131</v>
      </c>
      <c r="D174" s="20">
        <v>80</v>
      </c>
      <c r="E174" s="20">
        <v>85</v>
      </c>
      <c r="F174" s="29">
        <v>76</v>
      </c>
      <c r="G174" s="35">
        <v>86</v>
      </c>
      <c r="H174" s="22">
        <f t="shared" si="8"/>
        <v>82.7</v>
      </c>
      <c r="I174" s="59">
        <v>75</v>
      </c>
      <c r="J174" s="59">
        <v>78</v>
      </c>
      <c r="K174" s="61">
        <f t="shared" si="9"/>
        <v>76.5</v>
      </c>
      <c r="L174" s="62">
        <f t="shared" si="10"/>
        <v>79.640000000000015</v>
      </c>
    </row>
    <row r="175" spans="1:12" x14ac:dyDescent="0.25">
      <c r="A175" s="20">
        <v>7</v>
      </c>
      <c r="B175" s="27">
        <v>211560412105</v>
      </c>
      <c r="C175" s="28" t="s">
        <v>132</v>
      </c>
      <c r="D175" s="20">
        <v>80</v>
      </c>
      <c r="E175" s="20">
        <v>85</v>
      </c>
      <c r="F175" s="29">
        <v>91</v>
      </c>
      <c r="G175" s="35">
        <v>91</v>
      </c>
      <c r="H175" s="22">
        <f t="shared" si="8"/>
        <v>89.2</v>
      </c>
      <c r="I175" s="59">
        <v>78</v>
      </c>
      <c r="J175" s="59">
        <v>76</v>
      </c>
      <c r="K175" s="61">
        <f t="shared" si="9"/>
        <v>77</v>
      </c>
      <c r="L175" s="62">
        <f t="shared" si="10"/>
        <v>82.789999999999992</v>
      </c>
    </row>
    <row r="176" spans="1:12" x14ac:dyDescent="0.25">
      <c r="A176" s="20">
        <v>8</v>
      </c>
      <c r="B176" s="27">
        <v>211560412085</v>
      </c>
      <c r="C176" s="28" t="s">
        <v>133</v>
      </c>
      <c r="D176" s="20">
        <v>80</v>
      </c>
      <c r="E176" s="20">
        <v>85</v>
      </c>
      <c r="F176" s="29">
        <v>91</v>
      </c>
      <c r="G176" s="35">
        <v>91</v>
      </c>
      <c r="H176" s="22">
        <f t="shared" si="8"/>
        <v>89.2</v>
      </c>
      <c r="I176" s="59">
        <v>80</v>
      </c>
      <c r="J176" s="59">
        <v>75</v>
      </c>
      <c r="K176" s="61">
        <f t="shared" si="9"/>
        <v>77.5</v>
      </c>
      <c r="L176" s="62">
        <f t="shared" si="10"/>
        <v>83.015000000000001</v>
      </c>
    </row>
    <row r="177" spans="1:12" x14ac:dyDescent="0.25">
      <c r="A177" s="20">
        <v>9</v>
      </c>
      <c r="B177" s="27">
        <v>211560412089</v>
      </c>
      <c r="C177" s="28" t="s">
        <v>134</v>
      </c>
      <c r="D177" s="20">
        <v>80</v>
      </c>
      <c r="E177" s="20">
        <v>85</v>
      </c>
      <c r="F177" s="29">
        <v>89</v>
      </c>
      <c r="G177" s="35">
        <v>91</v>
      </c>
      <c r="H177" s="22">
        <f t="shared" si="8"/>
        <v>88.6</v>
      </c>
      <c r="I177" s="59">
        <v>75</v>
      </c>
      <c r="J177" s="59">
        <v>75</v>
      </c>
      <c r="K177" s="61">
        <f t="shared" si="9"/>
        <v>75</v>
      </c>
      <c r="L177" s="62">
        <f t="shared" si="10"/>
        <v>81.62</v>
      </c>
    </row>
    <row r="178" spans="1:12" x14ac:dyDescent="0.25">
      <c r="A178" s="20">
        <v>10</v>
      </c>
      <c r="B178" s="27">
        <v>211560412114</v>
      </c>
      <c r="C178" s="28" t="s">
        <v>135</v>
      </c>
      <c r="D178" s="20">
        <v>80</v>
      </c>
      <c r="E178" s="20">
        <v>85</v>
      </c>
      <c r="F178" s="29">
        <v>89</v>
      </c>
      <c r="G178" s="35">
        <v>91</v>
      </c>
      <c r="H178" s="22">
        <f t="shared" si="8"/>
        <v>88.6</v>
      </c>
      <c r="I178" s="59">
        <v>75</v>
      </c>
      <c r="J178" s="59">
        <v>85</v>
      </c>
      <c r="K178" s="61">
        <f>J178*0.5+I178*0.5</f>
        <v>80</v>
      </c>
      <c r="L178" s="62">
        <f>K178*0.45+H178*0.45+D178*0.1</f>
        <v>83.87</v>
      </c>
    </row>
    <row r="179" spans="1:12" x14ac:dyDescent="0.25">
      <c r="A179" s="20">
        <v>11</v>
      </c>
      <c r="B179" s="27">
        <v>211560412117</v>
      </c>
      <c r="C179" s="28" t="s">
        <v>136</v>
      </c>
      <c r="D179" s="20">
        <v>80</v>
      </c>
      <c r="E179" s="20">
        <v>85</v>
      </c>
      <c r="F179" s="29">
        <v>93</v>
      </c>
      <c r="G179" s="35">
        <v>88</v>
      </c>
      <c r="H179" s="22">
        <f t="shared" si="8"/>
        <v>88.6</v>
      </c>
      <c r="I179" s="59">
        <v>78</v>
      </c>
      <c r="J179" s="59">
        <v>75</v>
      </c>
      <c r="K179" s="61">
        <f t="shared" ref="K179:K192" si="11">J179*0.5+I179*0.5</f>
        <v>76.5</v>
      </c>
      <c r="L179" s="62">
        <f t="shared" ref="L179:L192" si="12">K179*0.45+H179*0.45+D179*0.1</f>
        <v>82.295000000000002</v>
      </c>
    </row>
    <row r="180" spans="1:12" x14ac:dyDescent="0.25">
      <c r="A180" s="20">
        <v>12</v>
      </c>
      <c r="B180" s="27">
        <v>211560412106</v>
      </c>
      <c r="C180" s="28" t="s">
        <v>137</v>
      </c>
      <c r="D180" s="20">
        <v>80</v>
      </c>
      <c r="E180" s="20">
        <v>85</v>
      </c>
      <c r="F180" s="29">
        <v>93</v>
      </c>
      <c r="G180" s="35">
        <v>91</v>
      </c>
      <c r="H180" s="22">
        <f t="shared" si="8"/>
        <v>89.8</v>
      </c>
      <c r="I180" s="59">
        <v>75</v>
      </c>
      <c r="J180" s="59">
        <v>75</v>
      </c>
      <c r="K180" s="61">
        <f t="shared" si="11"/>
        <v>75</v>
      </c>
      <c r="L180" s="62">
        <f t="shared" si="12"/>
        <v>82.16</v>
      </c>
    </row>
    <row r="181" spans="1:12" x14ac:dyDescent="0.25">
      <c r="A181" s="20">
        <v>13</v>
      </c>
      <c r="B181" s="27">
        <v>211560412097</v>
      </c>
      <c r="C181" s="28" t="s">
        <v>138</v>
      </c>
      <c r="D181" s="20">
        <v>80</v>
      </c>
      <c r="E181" s="20">
        <v>85</v>
      </c>
      <c r="F181" s="29">
        <v>87</v>
      </c>
      <c r="G181" s="35">
        <v>88</v>
      </c>
      <c r="H181" s="22">
        <f t="shared" si="8"/>
        <v>86.8</v>
      </c>
      <c r="I181" s="59">
        <v>75</v>
      </c>
      <c r="J181" s="59">
        <v>75</v>
      </c>
      <c r="K181" s="61">
        <f t="shared" si="11"/>
        <v>75</v>
      </c>
      <c r="L181" s="62">
        <f t="shared" si="12"/>
        <v>80.81</v>
      </c>
    </row>
    <row r="182" spans="1:12" x14ac:dyDescent="0.25">
      <c r="A182" s="20">
        <v>14</v>
      </c>
      <c r="B182" s="27">
        <v>211560412083</v>
      </c>
      <c r="C182" s="28" t="s">
        <v>139</v>
      </c>
      <c r="D182" s="20">
        <v>80</v>
      </c>
      <c r="E182" s="20">
        <v>85</v>
      </c>
      <c r="F182" s="29">
        <v>93</v>
      </c>
      <c r="G182" s="35">
        <v>88</v>
      </c>
      <c r="H182" s="22">
        <f t="shared" si="8"/>
        <v>88.6</v>
      </c>
      <c r="I182" s="59">
        <v>78</v>
      </c>
      <c r="J182" s="59">
        <v>80</v>
      </c>
      <c r="K182" s="61">
        <f t="shared" si="11"/>
        <v>79</v>
      </c>
      <c r="L182" s="62">
        <f t="shared" si="12"/>
        <v>83.42</v>
      </c>
    </row>
    <row r="183" spans="1:12" x14ac:dyDescent="0.25">
      <c r="A183" s="20">
        <v>15</v>
      </c>
      <c r="B183" s="27">
        <v>211560412110</v>
      </c>
      <c r="C183" s="28" t="s">
        <v>140</v>
      </c>
      <c r="D183" s="20">
        <v>80</v>
      </c>
      <c r="E183" s="20">
        <v>85</v>
      </c>
      <c r="F183" s="29">
        <v>96</v>
      </c>
      <c r="G183" s="35">
        <v>91</v>
      </c>
      <c r="H183" s="22">
        <f t="shared" si="8"/>
        <v>90.699999999999989</v>
      </c>
      <c r="I183" s="59">
        <v>75</v>
      </c>
      <c r="J183" s="59">
        <v>75</v>
      </c>
      <c r="K183" s="61">
        <f t="shared" si="11"/>
        <v>75</v>
      </c>
      <c r="L183" s="62">
        <f t="shared" si="12"/>
        <v>82.564999999999998</v>
      </c>
    </row>
    <row r="184" spans="1:12" x14ac:dyDescent="0.25">
      <c r="A184" s="20">
        <v>16</v>
      </c>
      <c r="B184" s="27">
        <v>211560412090</v>
      </c>
      <c r="C184" s="28" t="s">
        <v>141</v>
      </c>
      <c r="D184" s="20">
        <v>80</v>
      </c>
      <c r="E184" s="20">
        <v>85</v>
      </c>
      <c r="F184" s="29">
        <v>91</v>
      </c>
      <c r="G184" s="35">
        <v>91</v>
      </c>
      <c r="H184" s="22">
        <f t="shared" si="8"/>
        <v>89.2</v>
      </c>
      <c r="I184" s="59">
        <v>75</v>
      </c>
      <c r="J184" s="59">
        <v>75</v>
      </c>
      <c r="K184" s="61">
        <f t="shared" si="11"/>
        <v>75</v>
      </c>
      <c r="L184" s="62">
        <f t="shared" si="12"/>
        <v>81.89</v>
      </c>
    </row>
    <row r="185" spans="1:12" x14ac:dyDescent="0.25">
      <c r="A185" s="20">
        <v>17</v>
      </c>
      <c r="B185" s="27">
        <v>211564120095</v>
      </c>
      <c r="C185" s="28" t="s">
        <v>142</v>
      </c>
      <c r="D185" s="20">
        <v>80</v>
      </c>
      <c r="E185" s="20">
        <v>85</v>
      </c>
      <c r="F185" s="29">
        <v>87</v>
      </c>
      <c r="G185" s="35">
        <v>91</v>
      </c>
      <c r="H185" s="22">
        <f t="shared" si="8"/>
        <v>88</v>
      </c>
      <c r="I185" s="58">
        <v>80</v>
      </c>
      <c r="J185" s="59">
        <v>75</v>
      </c>
      <c r="K185" s="61">
        <f t="shared" si="11"/>
        <v>77.5</v>
      </c>
      <c r="L185" s="62">
        <f t="shared" si="12"/>
        <v>82.474999999999994</v>
      </c>
    </row>
    <row r="186" spans="1:12" x14ac:dyDescent="0.25">
      <c r="A186" s="20">
        <v>18</v>
      </c>
      <c r="B186" s="27">
        <v>211560412077</v>
      </c>
      <c r="C186" s="28" t="s">
        <v>143</v>
      </c>
      <c r="D186" s="20">
        <v>80</v>
      </c>
      <c r="E186" s="20">
        <v>85</v>
      </c>
      <c r="F186" s="29">
        <v>93</v>
      </c>
      <c r="G186" s="35">
        <v>91</v>
      </c>
      <c r="H186" s="22">
        <f t="shared" si="8"/>
        <v>89.8</v>
      </c>
      <c r="I186" s="58">
        <v>70</v>
      </c>
      <c r="J186" s="59">
        <v>75</v>
      </c>
      <c r="K186" s="61">
        <f t="shared" si="11"/>
        <v>72.5</v>
      </c>
      <c r="L186" s="62">
        <f t="shared" si="12"/>
        <v>81.034999999999997</v>
      </c>
    </row>
    <row r="187" spans="1:12" x14ac:dyDescent="0.25">
      <c r="A187" s="20">
        <v>19</v>
      </c>
      <c r="B187" s="27">
        <v>211560412103</v>
      </c>
      <c r="C187" s="28" t="s">
        <v>144</v>
      </c>
      <c r="D187" s="20">
        <v>80</v>
      </c>
      <c r="E187" s="20">
        <v>85</v>
      </c>
      <c r="F187" s="29">
        <v>96</v>
      </c>
      <c r="G187" s="35">
        <v>91</v>
      </c>
      <c r="H187" s="22">
        <f t="shared" si="8"/>
        <v>90.699999999999989</v>
      </c>
      <c r="I187" s="58">
        <v>70</v>
      </c>
      <c r="J187" s="59">
        <v>78</v>
      </c>
      <c r="K187" s="61">
        <f t="shared" si="11"/>
        <v>74</v>
      </c>
      <c r="L187" s="62">
        <f t="shared" si="12"/>
        <v>82.115000000000009</v>
      </c>
    </row>
    <row r="188" spans="1:12" x14ac:dyDescent="0.25">
      <c r="A188" s="20">
        <v>20</v>
      </c>
      <c r="B188" s="27">
        <v>211560412107</v>
      </c>
      <c r="C188" s="28" t="s">
        <v>145</v>
      </c>
      <c r="D188" s="20">
        <v>80</v>
      </c>
      <c r="E188" s="20">
        <v>85</v>
      </c>
      <c r="F188" s="29">
        <v>93</v>
      </c>
      <c r="G188" s="35">
        <v>91</v>
      </c>
      <c r="H188" s="22">
        <f t="shared" si="8"/>
        <v>89.8</v>
      </c>
      <c r="I188" s="59">
        <v>75</v>
      </c>
      <c r="J188" s="59">
        <v>75</v>
      </c>
      <c r="K188" s="61">
        <f t="shared" si="11"/>
        <v>75</v>
      </c>
      <c r="L188" s="62">
        <f t="shared" si="12"/>
        <v>82.16</v>
      </c>
    </row>
    <row r="189" spans="1:12" x14ac:dyDescent="0.25">
      <c r="A189" s="20">
        <v>21</v>
      </c>
      <c r="B189" s="27">
        <v>211560412119</v>
      </c>
      <c r="C189" s="28" t="s">
        <v>146</v>
      </c>
      <c r="D189" s="20">
        <v>80</v>
      </c>
      <c r="E189" s="20">
        <v>85</v>
      </c>
      <c r="F189" s="29">
        <v>80</v>
      </c>
      <c r="G189" s="35">
        <v>88</v>
      </c>
      <c r="H189" s="22">
        <f t="shared" si="8"/>
        <v>84.7</v>
      </c>
      <c r="I189" s="59">
        <v>75</v>
      </c>
      <c r="J189" s="59">
        <v>78</v>
      </c>
      <c r="K189" s="61">
        <f t="shared" si="11"/>
        <v>76.5</v>
      </c>
      <c r="L189" s="62">
        <f t="shared" si="12"/>
        <v>80.540000000000006</v>
      </c>
    </row>
    <row r="190" spans="1:12" x14ac:dyDescent="0.25">
      <c r="A190" s="20">
        <v>22</v>
      </c>
      <c r="B190" s="27">
        <v>211560412112</v>
      </c>
      <c r="C190" s="28" t="s">
        <v>147</v>
      </c>
      <c r="D190" s="20">
        <v>80</v>
      </c>
      <c r="E190" s="20">
        <v>85</v>
      </c>
      <c r="F190" s="29">
        <v>89</v>
      </c>
      <c r="G190" s="35">
        <v>91</v>
      </c>
      <c r="H190" s="22">
        <f t="shared" si="8"/>
        <v>88.6</v>
      </c>
      <c r="I190" s="59">
        <v>78</v>
      </c>
      <c r="J190" s="59">
        <v>76</v>
      </c>
      <c r="K190" s="61">
        <f t="shared" si="11"/>
        <v>77</v>
      </c>
      <c r="L190" s="62">
        <f t="shared" si="12"/>
        <v>82.52</v>
      </c>
    </row>
    <row r="191" spans="1:12" x14ac:dyDescent="0.25">
      <c r="A191" s="20">
        <v>23</v>
      </c>
      <c r="B191" s="27">
        <v>211560412115</v>
      </c>
      <c r="C191" s="28" t="s">
        <v>148</v>
      </c>
      <c r="D191" s="20">
        <v>80</v>
      </c>
      <c r="E191" s="20">
        <v>85</v>
      </c>
      <c r="F191" s="29">
        <v>96</v>
      </c>
      <c r="G191" s="35">
        <v>91</v>
      </c>
      <c r="H191" s="22">
        <f t="shared" si="8"/>
        <v>90.699999999999989</v>
      </c>
      <c r="I191" s="59">
        <v>80</v>
      </c>
      <c r="J191" s="59">
        <v>75</v>
      </c>
      <c r="K191" s="61">
        <f t="shared" si="11"/>
        <v>77.5</v>
      </c>
      <c r="L191" s="62">
        <f t="shared" si="12"/>
        <v>83.69</v>
      </c>
    </row>
    <row r="192" spans="1:12" x14ac:dyDescent="0.25">
      <c r="A192" s="20">
        <v>24</v>
      </c>
      <c r="B192" s="27">
        <v>211560412098</v>
      </c>
      <c r="C192" s="28" t="s">
        <v>149</v>
      </c>
      <c r="D192" s="20">
        <v>80</v>
      </c>
      <c r="E192" s="20">
        <v>85</v>
      </c>
      <c r="F192" s="29">
        <v>89</v>
      </c>
      <c r="G192" s="35">
        <v>84</v>
      </c>
      <c r="H192" s="22">
        <f t="shared" si="8"/>
        <v>85.8</v>
      </c>
      <c r="I192" s="59">
        <v>75</v>
      </c>
      <c r="J192" s="59">
        <v>75</v>
      </c>
      <c r="K192" s="61">
        <f t="shared" si="11"/>
        <v>75</v>
      </c>
      <c r="L192" s="62">
        <f t="shared" si="12"/>
        <v>80.36</v>
      </c>
    </row>
    <row r="193" spans="1:12" x14ac:dyDescent="0.25">
      <c r="A193" s="20">
        <v>25</v>
      </c>
      <c r="B193" s="27">
        <v>211560412116</v>
      </c>
      <c r="C193" s="28" t="s">
        <v>150</v>
      </c>
      <c r="D193" s="20">
        <v>80</v>
      </c>
      <c r="E193" s="20">
        <v>85</v>
      </c>
      <c r="F193" s="29">
        <v>96</v>
      </c>
      <c r="G193" s="35">
        <v>91</v>
      </c>
      <c r="H193" s="22">
        <f t="shared" si="8"/>
        <v>90.699999999999989</v>
      </c>
      <c r="I193" s="59">
        <v>75</v>
      </c>
      <c r="J193" s="59">
        <v>85</v>
      </c>
      <c r="K193" s="61">
        <f>J193*0.5+I193*0.5</f>
        <v>80</v>
      </c>
      <c r="L193" s="62">
        <f>K193*0.45+H193*0.45+D193*0.1</f>
        <v>84.814999999999998</v>
      </c>
    </row>
    <row r="194" spans="1:12" x14ac:dyDescent="0.25">
      <c r="A194" s="20">
        <v>26</v>
      </c>
      <c r="B194" s="27">
        <v>211560412099</v>
      </c>
      <c r="C194" s="28" t="s">
        <v>151</v>
      </c>
      <c r="D194" s="20">
        <v>80</v>
      </c>
      <c r="E194" s="20">
        <v>85</v>
      </c>
      <c r="F194" s="42">
        <v>65</v>
      </c>
      <c r="G194" s="35">
        <v>86</v>
      </c>
      <c r="H194" s="22">
        <f t="shared" si="8"/>
        <v>79.400000000000006</v>
      </c>
      <c r="I194" s="59">
        <v>78</v>
      </c>
      <c r="J194" s="59">
        <v>75</v>
      </c>
      <c r="K194" s="61">
        <f t="shared" ref="K194:K204" si="13">J194*0.5+I194*0.5</f>
        <v>76.5</v>
      </c>
      <c r="L194" s="62">
        <f t="shared" ref="L194:L204" si="14">K194*0.45+H194*0.45+D194*0.1</f>
        <v>78.155000000000001</v>
      </c>
    </row>
    <row r="195" spans="1:12" x14ac:dyDescent="0.25">
      <c r="A195" s="20">
        <v>27</v>
      </c>
      <c r="B195" s="27">
        <v>211560412088</v>
      </c>
      <c r="C195" s="28" t="s">
        <v>152</v>
      </c>
      <c r="D195" s="20">
        <v>80</v>
      </c>
      <c r="E195" s="20">
        <v>85</v>
      </c>
      <c r="F195" s="29">
        <v>91</v>
      </c>
      <c r="G195" s="35">
        <v>88</v>
      </c>
      <c r="H195" s="22">
        <f t="shared" si="8"/>
        <v>88</v>
      </c>
      <c r="I195" s="59">
        <v>75</v>
      </c>
      <c r="J195" s="59">
        <v>75</v>
      </c>
      <c r="K195" s="61">
        <f t="shared" si="13"/>
        <v>75</v>
      </c>
      <c r="L195" s="62">
        <f t="shared" si="14"/>
        <v>81.349999999999994</v>
      </c>
    </row>
    <row r="196" spans="1:12" x14ac:dyDescent="0.25">
      <c r="A196" s="20">
        <v>28</v>
      </c>
      <c r="B196" s="27">
        <v>211560412065</v>
      </c>
      <c r="C196" s="28" t="s">
        <v>153</v>
      </c>
      <c r="D196" s="20">
        <v>80</v>
      </c>
      <c r="E196" s="20">
        <v>85</v>
      </c>
      <c r="F196" s="29">
        <v>91</v>
      </c>
      <c r="G196" s="35">
        <v>91</v>
      </c>
      <c r="H196" s="22">
        <f t="shared" si="8"/>
        <v>89.2</v>
      </c>
      <c r="I196" s="59">
        <v>75</v>
      </c>
      <c r="J196" s="59">
        <v>75</v>
      </c>
      <c r="K196" s="61">
        <f t="shared" si="13"/>
        <v>75</v>
      </c>
      <c r="L196" s="62">
        <f t="shared" si="14"/>
        <v>81.89</v>
      </c>
    </row>
    <row r="197" spans="1:12" x14ac:dyDescent="0.25">
      <c r="A197" s="20">
        <v>29</v>
      </c>
      <c r="B197" s="27">
        <v>211560412111</v>
      </c>
      <c r="C197" s="28" t="s">
        <v>154</v>
      </c>
      <c r="D197" s="20">
        <v>80</v>
      </c>
      <c r="E197" s="20">
        <v>85</v>
      </c>
      <c r="F197" s="29">
        <v>85</v>
      </c>
      <c r="G197" s="35">
        <v>91</v>
      </c>
      <c r="H197" s="22">
        <f t="shared" si="8"/>
        <v>87.4</v>
      </c>
      <c r="I197" s="59">
        <v>78</v>
      </c>
      <c r="J197" s="59">
        <v>80</v>
      </c>
      <c r="K197" s="61">
        <f t="shared" si="13"/>
        <v>79</v>
      </c>
      <c r="L197" s="62">
        <f t="shared" si="14"/>
        <v>82.88000000000001</v>
      </c>
    </row>
    <row r="198" spans="1:12" x14ac:dyDescent="0.25">
      <c r="A198" s="20">
        <v>30</v>
      </c>
      <c r="B198" s="27">
        <v>211560412108</v>
      </c>
      <c r="C198" s="28" t="s">
        <v>155</v>
      </c>
      <c r="D198" s="20">
        <v>80</v>
      </c>
      <c r="E198" s="20">
        <v>85</v>
      </c>
      <c r="F198" s="29">
        <v>93</v>
      </c>
      <c r="G198" s="35">
        <v>88</v>
      </c>
      <c r="H198" s="22">
        <f t="shared" si="8"/>
        <v>88.6</v>
      </c>
      <c r="I198" s="59">
        <v>75</v>
      </c>
      <c r="J198" s="59">
        <v>75</v>
      </c>
      <c r="K198" s="61">
        <f t="shared" si="13"/>
        <v>75</v>
      </c>
      <c r="L198" s="62">
        <f t="shared" si="14"/>
        <v>81.62</v>
      </c>
    </row>
    <row r="199" spans="1:12" x14ac:dyDescent="0.25">
      <c r="A199" s="20">
        <v>31</v>
      </c>
      <c r="B199" s="27">
        <v>211560412102</v>
      </c>
      <c r="C199" s="28" t="s">
        <v>156</v>
      </c>
      <c r="D199" s="20">
        <v>80</v>
      </c>
      <c r="E199" s="20">
        <v>85</v>
      </c>
      <c r="F199" s="29">
        <v>93</v>
      </c>
      <c r="G199" s="35">
        <v>88</v>
      </c>
      <c r="H199" s="22">
        <f t="shared" si="8"/>
        <v>88.6</v>
      </c>
      <c r="I199" s="59">
        <v>75</v>
      </c>
      <c r="J199" s="59">
        <v>75</v>
      </c>
      <c r="K199" s="61">
        <f t="shared" si="13"/>
        <v>75</v>
      </c>
      <c r="L199" s="62">
        <f t="shared" si="14"/>
        <v>81.62</v>
      </c>
    </row>
    <row r="200" spans="1:12" x14ac:dyDescent="0.25">
      <c r="A200" s="20">
        <v>32</v>
      </c>
      <c r="B200" s="27">
        <v>211560412100</v>
      </c>
      <c r="C200" s="28" t="s">
        <v>157</v>
      </c>
      <c r="D200" s="20">
        <v>80</v>
      </c>
      <c r="E200" s="20">
        <v>85</v>
      </c>
      <c r="F200" s="29">
        <v>87</v>
      </c>
      <c r="G200" s="35">
        <v>91</v>
      </c>
      <c r="H200" s="22">
        <f t="shared" si="8"/>
        <v>88</v>
      </c>
      <c r="I200" s="59">
        <v>75</v>
      </c>
      <c r="J200" s="59">
        <v>75</v>
      </c>
      <c r="K200" s="61">
        <f t="shared" si="13"/>
        <v>75</v>
      </c>
      <c r="L200" s="62">
        <f t="shared" si="14"/>
        <v>81.349999999999994</v>
      </c>
    </row>
    <row r="201" spans="1:12" x14ac:dyDescent="0.25">
      <c r="A201" s="20">
        <v>33</v>
      </c>
      <c r="B201" s="27">
        <v>211560412121</v>
      </c>
      <c r="C201" s="28" t="s">
        <v>158</v>
      </c>
      <c r="D201" s="20">
        <v>80</v>
      </c>
      <c r="E201" s="20">
        <v>85</v>
      </c>
      <c r="F201" s="29">
        <v>96</v>
      </c>
      <c r="G201" s="35">
        <v>88</v>
      </c>
      <c r="H201" s="22">
        <f t="shared" si="8"/>
        <v>89.5</v>
      </c>
      <c r="I201" s="58">
        <v>85</v>
      </c>
      <c r="J201" s="59">
        <v>78</v>
      </c>
      <c r="K201" s="61">
        <f t="shared" si="13"/>
        <v>81.5</v>
      </c>
      <c r="L201" s="62">
        <f t="shared" si="14"/>
        <v>84.95</v>
      </c>
    </row>
    <row r="202" spans="1:12" x14ac:dyDescent="0.25">
      <c r="A202" s="20">
        <v>34</v>
      </c>
      <c r="B202" s="27">
        <v>211560412096</v>
      </c>
      <c r="C202" s="28" t="s">
        <v>159</v>
      </c>
      <c r="D202" s="20">
        <v>80</v>
      </c>
      <c r="E202" s="20">
        <v>85</v>
      </c>
      <c r="F202" s="29">
        <v>91</v>
      </c>
      <c r="G202" s="35">
        <v>81</v>
      </c>
      <c r="H202" s="22">
        <f t="shared" si="8"/>
        <v>85.2</v>
      </c>
      <c r="I202" s="58">
        <v>75</v>
      </c>
      <c r="J202" s="59">
        <v>80</v>
      </c>
      <c r="K202" s="61">
        <f t="shared" si="13"/>
        <v>77.5</v>
      </c>
      <c r="L202" s="62">
        <f t="shared" si="14"/>
        <v>81.215000000000003</v>
      </c>
    </row>
    <row r="203" spans="1:12" x14ac:dyDescent="0.25">
      <c r="A203" s="20">
        <v>35</v>
      </c>
      <c r="B203" s="27">
        <v>211560412084</v>
      </c>
      <c r="C203" s="28" t="s">
        <v>160</v>
      </c>
      <c r="D203" s="20">
        <v>80</v>
      </c>
      <c r="E203" s="20">
        <v>85</v>
      </c>
      <c r="F203" s="29">
        <v>96</v>
      </c>
      <c r="G203" s="35">
        <v>88</v>
      </c>
      <c r="H203" s="22">
        <f t="shared" si="8"/>
        <v>89.5</v>
      </c>
      <c r="I203" s="58">
        <v>70</v>
      </c>
      <c r="J203" s="59">
        <v>75</v>
      </c>
      <c r="K203" s="61">
        <f t="shared" si="13"/>
        <v>72.5</v>
      </c>
      <c r="L203" s="62">
        <f t="shared" si="14"/>
        <v>80.900000000000006</v>
      </c>
    </row>
    <row r="204" spans="1:12" x14ac:dyDescent="0.25">
      <c r="A204" s="20">
        <v>36</v>
      </c>
      <c r="B204" s="27">
        <v>211560412113</v>
      </c>
      <c r="C204" s="28" t="s">
        <v>161</v>
      </c>
      <c r="D204" s="20">
        <v>80</v>
      </c>
      <c r="E204" s="20">
        <v>85</v>
      </c>
      <c r="F204" s="29">
        <v>96</v>
      </c>
      <c r="G204" s="35">
        <v>91</v>
      </c>
      <c r="H204" s="22">
        <f t="shared" si="8"/>
        <v>90.699999999999989</v>
      </c>
      <c r="I204" s="59">
        <v>75</v>
      </c>
      <c r="J204" s="59">
        <v>75</v>
      </c>
      <c r="K204" s="61">
        <f t="shared" si="13"/>
        <v>75</v>
      </c>
      <c r="L204" s="62">
        <f t="shared" si="14"/>
        <v>82.564999999999998</v>
      </c>
    </row>
    <row r="205" spans="1:12" x14ac:dyDescent="0.25">
      <c r="A205" s="20">
        <v>37</v>
      </c>
      <c r="B205" s="27">
        <v>211560412104</v>
      </c>
      <c r="C205" s="28" t="s">
        <v>162</v>
      </c>
      <c r="D205" s="20">
        <v>80</v>
      </c>
      <c r="E205" s="20">
        <v>85</v>
      </c>
      <c r="F205" s="29">
        <v>93</v>
      </c>
      <c r="G205" s="35">
        <v>91</v>
      </c>
      <c r="H205" s="22">
        <f t="shared" si="8"/>
        <v>89.8</v>
      </c>
      <c r="I205" s="59">
        <v>75</v>
      </c>
      <c r="J205" s="59">
        <v>85</v>
      </c>
      <c r="K205" s="61">
        <f>J205*0.5+I205*0.5</f>
        <v>80</v>
      </c>
      <c r="L205" s="62">
        <f>K205*0.45+H205*0.45+D205*0.1</f>
        <v>84.41</v>
      </c>
    </row>
    <row r="206" spans="1:12" x14ac:dyDescent="0.25">
      <c r="A206" s="20">
        <v>38</v>
      </c>
      <c r="B206" s="27">
        <v>211560412081</v>
      </c>
      <c r="C206" s="28" t="s">
        <v>163</v>
      </c>
      <c r="D206" s="20">
        <v>80</v>
      </c>
      <c r="E206" s="20">
        <v>85</v>
      </c>
      <c r="F206" s="29">
        <v>91</v>
      </c>
      <c r="G206" s="35">
        <v>91</v>
      </c>
      <c r="H206" s="22">
        <f t="shared" si="8"/>
        <v>89.2</v>
      </c>
      <c r="I206" s="59">
        <v>78</v>
      </c>
      <c r="J206" s="59">
        <v>75</v>
      </c>
      <c r="K206" s="61">
        <f t="shared" ref="K206:K207" si="15">J206*0.5+I206*0.5</f>
        <v>76.5</v>
      </c>
      <c r="L206" s="62">
        <f t="shared" ref="L206:L207" si="16">K206*0.45+H206*0.45+D206*0.1</f>
        <v>82.564999999999998</v>
      </c>
    </row>
    <row r="207" spans="1:12" x14ac:dyDescent="0.25">
      <c r="A207" s="20">
        <v>39</v>
      </c>
      <c r="B207" s="27">
        <v>211560412012</v>
      </c>
      <c r="C207" s="28" t="s">
        <v>164</v>
      </c>
      <c r="D207" s="20">
        <v>80</v>
      </c>
      <c r="E207" s="20">
        <v>85</v>
      </c>
      <c r="F207" s="29">
        <v>91</v>
      </c>
      <c r="G207" s="35">
        <v>91</v>
      </c>
      <c r="H207" s="22">
        <f t="shared" si="8"/>
        <v>89.2</v>
      </c>
      <c r="I207" s="59">
        <v>75</v>
      </c>
      <c r="J207" s="59">
        <v>75</v>
      </c>
      <c r="K207" s="61">
        <f t="shared" si="15"/>
        <v>75</v>
      </c>
      <c r="L207" s="62">
        <f t="shared" si="16"/>
        <v>81.89</v>
      </c>
    </row>
    <row r="208" spans="1:12" x14ac:dyDescent="0.25">
      <c r="A208" s="21"/>
      <c r="B208" s="31"/>
      <c r="C208" s="34"/>
      <c r="D208" s="38"/>
      <c r="E208" s="38"/>
      <c r="F208" s="39"/>
      <c r="G208" s="40"/>
      <c r="H208" s="41"/>
    </row>
    <row r="209" spans="1:10" x14ac:dyDescent="0.25">
      <c r="A209" s="21"/>
      <c r="B209" s="31"/>
      <c r="C209" s="34"/>
      <c r="D209" s="25"/>
      <c r="E209" s="21"/>
      <c r="F209" s="25"/>
      <c r="G209" s="25"/>
      <c r="H209" s="32" t="s">
        <v>35</v>
      </c>
      <c r="I209" s="32"/>
      <c r="J209" s="32"/>
    </row>
    <row r="210" spans="1:10" ht="14.45" customHeight="1" x14ac:dyDescent="0.25">
      <c r="B210" s="21"/>
      <c r="C210" s="21" t="s">
        <v>33</v>
      </c>
      <c r="F210" s="44" t="s">
        <v>4</v>
      </c>
      <c r="G210" s="44"/>
      <c r="H210" s="44"/>
      <c r="I210" s="7"/>
    </row>
    <row r="211" spans="1:10" ht="14.45" customHeight="1" x14ac:dyDescent="0.25">
      <c r="B211" s="21"/>
      <c r="C211" s="21" t="s">
        <v>34</v>
      </c>
      <c r="G211" s="3"/>
      <c r="H211" s="3"/>
      <c r="I211" s="3"/>
    </row>
    <row r="212" spans="1:10" x14ac:dyDescent="0.25">
      <c r="G212" s="3"/>
      <c r="H212" s="3"/>
      <c r="I212" s="3"/>
    </row>
    <row r="213" spans="1:10" x14ac:dyDescent="0.25">
      <c r="B213" s="44"/>
      <c r="C213" s="44"/>
      <c r="F213" s="44"/>
      <c r="G213" s="44"/>
      <c r="H213" s="44"/>
      <c r="I213" s="7"/>
    </row>
    <row r="214" spans="1:10" x14ac:dyDescent="0.25">
      <c r="B214" s="24"/>
      <c r="C214" s="24"/>
      <c r="F214" s="14"/>
      <c r="G214" s="14"/>
      <c r="H214" s="14"/>
      <c r="I214" s="7"/>
    </row>
    <row r="215" spans="1:10" x14ac:dyDescent="0.25">
      <c r="B215" s="24"/>
      <c r="C215" s="21" t="s">
        <v>82</v>
      </c>
      <c r="F215" s="14"/>
      <c r="G215" s="7" t="s">
        <v>83</v>
      </c>
      <c r="H215" s="6"/>
      <c r="I215" s="6"/>
    </row>
    <row r="216" spans="1:10" x14ac:dyDescent="0.25">
      <c r="A216" s="14"/>
      <c r="B216" s="14"/>
      <c r="C216" s="14"/>
      <c r="F216" s="14"/>
      <c r="G216" s="14"/>
      <c r="H216" s="14"/>
      <c r="I216" s="7"/>
    </row>
    <row r="217" spans="1:10" x14ac:dyDescent="0.25">
      <c r="B217" s="15" t="s">
        <v>22</v>
      </c>
      <c r="C217" s="14"/>
      <c r="F217" s="14"/>
      <c r="G217" s="14"/>
      <c r="H217" s="14"/>
      <c r="I217" s="7"/>
    </row>
    <row r="219" spans="1:10" x14ac:dyDescent="0.25">
      <c r="A219" s="44" t="s">
        <v>18</v>
      </c>
      <c r="B219" s="44"/>
      <c r="C219" s="44"/>
      <c r="D219" s="44"/>
      <c r="E219" s="44"/>
      <c r="F219" s="44"/>
      <c r="G219" s="44"/>
      <c r="H219" s="44"/>
      <c r="I219" s="6"/>
      <c r="J219" s="6"/>
    </row>
  </sheetData>
  <mergeCells count="75">
    <mergeCell ref="A7:L7"/>
    <mergeCell ref="A8:L8"/>
    <mergeCell ref="G150:L150"/>
    <mergeCell ref="A151:L151"/>
    <mergeCell ref="A152:L152"/>
    <mergeCell ref="A2:L2"/>
    <mergeCell ref="A3:L3"/>
    <mergeCell ref="A4:L4"/>
    <mergeCell ref="A5:L5"/>
    <mergeCell ref="A6:L6"/>
    <mergeCell ref="I17:K17"/>
    <mergeCell ref="L17:L18"/>
    <mergeCell ref="I93:K93"/>
    <mergeCell ref="L93:L94"/>
    <mergeCell ref="I166:K166"/>
    <mergeCell ref="L166:L167"/>
    <mergeCell ref="G77:L77"/>
    <mergeCell ref="A78:L78"/>
    <mergeCell ref="A79:L79"/>
    <mergeCell ref="A80:L80"/>
    <mergeCell ref="A81:L81"/>
    <mergeCell ref="A82:L82"/>
    <mergeCell ref="A83:L83"/>
    <mergeCell ref="A84:L84"/>
    <mergeCell ref="A73:H73"/>
    <mergeCell ref="F64:H64"/>
    <mergeCell ref="F67:H67"/>
    <mergeCell ref="C15:E15"/>
    <mergeCell ref="A17:A18"/>
    <mergeCell ref="B17:B18"/>
    <mergeCell ref="C17:C18"/>
    <mergeCell ref="D17:D18"/>
    <mergeCell ref="B67:C67"/>
    <mergeCell ref="E17:H17"/>
    <mergeCell ref="C11:E11"/>
    <mergeCell ref="C12:E12"/>
    <mergeCell ref="C13:E13"/>
    <mergeCell ref="C14:E14"/>
    <mergeCell ref="A10:H10"/>
    <mergeCell ref="G1:L1"/>
    <mergeCell ref="A86:H86"/>
    <mergeCell ref="C87:E87"/>
    <mergeCell ref="C88:E88"/>
    <mergeCell ref="C89:E89"/>
    <mergeCell ref="C90:E90"/>
    <mergeCell ref="C91:E91"/>
    <mergeCell ref="A93:A94"/>
    <mergeCell ref="B93:B94"/>
    <mergeCell ref="C93:C94"/>
    <mergeCell ref="D93:D94"/>
    <mergeCell ref="E93:H93"/>
    <mergeCell ref="F137:H137"/>
    <mergeCell ref="B140:C140"/>
    <mergeCell ref="F140:H140"/>
    <mergeCell ref="A146:H146"/>
    <mergeCell ref="A153:L153"/>
    <mergeCell ref="A154:L154"/>
    <mergeCell ref="A159:H159"/>
    <mergeCell ref="C160:E160"/>
    <mergeCell ref="A155:L155"/>
    <mergeCell ref="A156:L156"/>
    <mergeCell ref="A157:L157"/>
    <mergeCell ref="C161:E161"/>
    <mergeCell ref="C162:E162"/>
    <mergeCell ref="C163:E163"/>
    <mergeCell ref="C164:E164"/>
    <mergeCell ref="A166:A167"/>
    <mergeCell ref="B166:B167"/>
    <mergeCell ref="C166:C167"/>
    <mergeCell ref="D166:D167"/>
    <mergeCell ref="E166:H166"/>
    <mergeCell ref="F210:H210"/>
    <mergeCell ref="B213:C213"/>
    <mergeCell ref="F213:H213"/>
    <mergeCell ref="A219:H219"/>
  </mergeCells>
  <pageMargins left="0.7" right="0.7" top="0.75" bottom="0.75" header="0.3" footer="0.3"/>
  <pageSetup orientation="portrait" horizontalDpi="1200" verticalDpi="120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Tanpa Praktikum_Hanya Teori</vt:lpstr>
    </vt:vector>
  </TitlesOfParts>
  <Company>HP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riyen sari</dc:creator>
  <cp:lastModifiedBy>STIKes MI</cp:lastModifiedBy>
  <dcterms:created xsi:type="dcterms:W3CDTF">2021-08-26T05:00:07Z</dcterms:created>
  <dcterms:modified xsi:type="dcterms:W3CDTF">2022-02-21T16:05:59Z</dcterms:modified>
</cp:coreProperties>
</file>